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5530" windowHeight="7190"/>
  </bookViews>
  <sheets>
    <sheet name="ESTADO SITUAC FINANC" sheetId="1" r:id="rId1"/>
    <sheet name="ESTADO RESULTADOS" sheetId="5" r:id="rId2"/>
  </sheets>
  <calcPr calcId="191029"/>
</workbook>
</file>

<file path=xl/calcChain.xml><?xml version="1.0" encoding="utf-8"?>
<calcChain xmlns="http://schemas.openxmlformats.org/spreadsheetml/2006/main">
  <c r="D375" i="1" l="1"/>
  <c r="D219" i="1"/>
  <c r="D215" i="1"/>
  <c r="D208" i="1"/>
  <c r="D199" i="1"/>
  <c r="D192" i="1"/>
  <c r="D183" i="1"/>
  <c r="D165" i="1"/>
  <c r="D138" i="1"/>
  <c r="D232" i="5"/>
  <c r="D233" i="5"/>
  <c r="D234" i="5"/>
  <c r="D227" i="5"/>
  <c r="D246" i="5"/>
  <c r="D236" i="5"/>
  <c r="D178" i="5"/>
  <c r="D217" i="5"/>
  <c r="D133" i="5"/>
  <c r="D86" i="5"/>
  <c r="D77" i="5"/>
  <c r="D74" i="5"/>
  <c r="D71" i="5"/>
  <c r="D53" i="5"/>
  <c r="D40" i="5"/>
  <c r="D20" i="5"/>
  <c r="D26" i="5"/>
  <c r="D35" i="5"/>
  <c r="D13" i="5"/>
  <c r="D5" i="5"/>
  <c r="D362" i="1"/>
  <c r="D359" i="1"/>
  <c r="D354" i="1"/>
  <c r="D349" i="1"/>
  <c r="D319" i="1"/>
  <c r="D343" i="1"/>
  <c r="D339" i="1"/>
  <c r="D336" i="1"/>
  <c r="D330" i="1"/>
  <c r="D325" i="1"/>
  <c r="D320" i="1"/>
  <c r="D316" i="1"/>
  <c r="D312" i="1"/>
  <c r="D308" i="1"/>
  <c r="D307" i="1"/>
  <c r="D291" i="1"/>
  <c r="D288" i="1"/>
  <c r="D284" i="1"/>
  <c r="D278" i="1"/>
  <c r="D273" i="1"/>
  <c r="D272" i="1"/>
  <c r="D264" i="1"/>
  <c r="D258" i="1"/>
  <c r="D255" i="1"/>
  <c r="D252" i="1"/>
  <c r="D248" i="1"/>
  <c r="D244" i="1"/>
  <c r="D243" i="1"/>
  <c r="D234" i="1"/>
  <c r="D230" i="1"/>
  <c r="D187" i="1"/>
  <c r="D184" i="1"/>
  <c r="D157" i="1"/>
  <c r="D152" i="1"/>
  <c r="D132" i="1"/>
  <c r="D112" i="1"/>
  <c r="D108" i="1"/>
  <c r="D109" i="1"/>
  <c r="D104" i="1"/>
  <c r="D80" i="1"/>
  <c r="D79" i="1"/>
  <c r="D55" i="1"/>
  <c r="D47" i="1"/>
  <c r="D48" i="1"/>
  <c r="D42" i="1"/>
  <c r="D57" i="5"/>
  <c r="D305" i="1"/>
  <c r="D19" i="5"/>
  <c r="D3" i="5"/>
  <c r="D89" i="5"/>
  <c r="D88" i="5"/>
  <c r="D240" i="1"/>
  <c r="D239" i="1"/>
  <c r="D164" i="1"/>
  <c r="D18" i="1"/>
  <c r="D10" i="1"/>
  <c r="D9" i="1"/>
  <c r="D11" i="1"/>
  <c r="D5" i="1"/>
  <c r="D220" i="5"/>
  <c r="D4" i="1"/>
  <c r="D3" i="1"/>
  <c r="D223" i="5"/>
  <c r="D367" i="1"/>
  <c r="D348" i="1"/>
  <c r="D347" i="1"/>
</calcChain>
</file>

<file path=xl/sharedStrings.xml><?xml version="1.0" encoding="utf-8"?>
<sst xmlns="http://schemas.openxmlformats.org/spreadsheetml/2006/main" count="630" uniqueCount="412">
  <si>
    <t>CODIGO</t>
  </si>
  <si>
    <t>NOMBRE DE LA CUENTA</t>
  </si>
  <si>
    <t>ACTIVO</t>
  </si>
  <si>
    <t>ACTIVO CORRIENTE</t>
  </si>
  <si>
    <t>EFECTIVO Y EQUIVALENTES DE EFECTIVO</t>
  </si>
  <si>
    <t>CAJA</t>
  </si>
  <si>
    <t>INSTITUCIONES FINANCIERAS PÚBLICAS</t>
  </si>
  <si>
    <t>INSTITUCIONES FINANCIERAS PRIVADAS</t>
  </si>
  <si>
    <t>ACTIVOS FINANCIEROS</t>
  </si>
  <si>
    <t>ACTIVOS FINANCIEROS A VALOR RAZONABLE CON CAMBIOS EN RESULTADOS</t>
  </si>
  <si>
    <t>RENTA VARIABLE</t>
  </si>
  <si>
    <t>ACCIONES Y PARTICIPACIONES</t>
  </si>
  <si>
    <t>CUOTAS DE FONDOS COLECTIVOS</t>
  </si>
  <si>
    <t>VALORES DE  TITULARIZACIÓN DE PARTICIPACIÓN</t>
  </si>
  <si>
    <t>UNIDADES DE PARTICIPACIÓN</t>
  </si>
  <si>
    <t>INVERSIONES EN EL EXTERIOR</t>
  </si>
  <si>
    <t>OTROS</t>
  </si>
  <si>
    <t>RENTA FIJA</t>
  </si>
  <si>
    <t>AVALES</t>
  </si>
  <si>
    <t>BONOS DEL ESTADO</t>
  </si>
  <si>
    <t>BONOS DE PRENDA</t>
  </si>
  <si>
    <t>CÉDULAS HIPOTECARIAS</t>
  </si>
  <si>
    <t>CERTIFICADOS FINANCIEROS</t>
  </si>
  <si>
    <t>CERTIFICADOS DE INVERSIÓN</t>
  </si>
  <si>
    <t>CERTIFICADOS DE TESORERÍA</t>
  </si>
  <si>
    <t>CERTIFICADOS DE DEPÓSITO</t>
  </si>
  <si>
    <t>CUPONES</t>
  </si>
  <si>
    <t>DEPÓSITOS A PLAZO</t>
  </si>
  <si>
    <t>LETRAS DE CAMBIO</t>
  </si>
  <si>
    <t>NOTAS DE CRÉDITO</t>
  </si>
  <si>
    <t>OBLIGACIONES</t>
  </si>
  <si>
    <t>FACTURAS COMERCIALES NEGOCIABLES</t>
  </si>
  <si>
    <t>OVERNIGHTS</t>
  </si>
  <si>
    <t>OBLIGACIONES CONVERTIBLES EN ACCIONES</t>
  </si>
  <si>
    <t>PAPEL COMERCIAL</t>
  </si>
  <si>
    <t>PAGARÉS</t>
  </si>
  <si>
    <t>PÓLIZAS DE ACUMULACIÓN</t>
  </si>
  <si>
    <t>TÍTULOS DEL BANCO CENTRAL</t>
  </si>
  <si>
    <t>VALORES DE TITULARIZACIÓN</t>
  </si>
  <si>
    <t>DERIVADOS</t>
  </si>
  <si>
    <t>FORWARD</t>
  </si>
  <si>
    <t>FUTUROS</t>
  </si>
  <si>
    <t>OPCIONES</t>
  </si>
  <si>
    <t>ACTIVOS FINANCIEROS A VALOR RAZONABLE CON CAMBIOS EN OTRO RESULTADO INTEGRAL</t>
  </si>
  <si>
    <t>ACTIVOS FINANCIEROS AL COSTO AMORTIZADO</t>
  </si>
  <si>
    <t>PROVISIÓN POR DETERIORO DE ACTIVOS FINANCIEROS</t>
  </si>
  <si>
    <t>DEUDORES COMERCIALES Y OTRAS CUENTAS POR COBRAR NO RELACIONADOS</t>
  </si>
  <si>
    <t>DE ACTIVIDADES ORDINARIAS QUE GENEREN INTERESES</t>
  </si>
  <si>
    <t>CUENTAS Y DOCUMENTOS A COBRAR  A CLIENTES</t>
  </si>
  <si>
    <t>CUENTAS Y DOCUMENTOS A COBRAR  A TERCEROS</t>
  </si>
  <si>
    <t>DE ACTIVIDADES ORDINARIAS QUE NO GENEREN INTERESES</t>
  </si>
  <si>
    <t>CUENTAS POR COBRAR AL ORIGINADOR</t>
  </si>
  <si>
    <t>COMISIONES POR OPERACIONES  BURSÁTILES</t>
  </si>
  <si>
    <t>CONTRATO DE UNDERWRITING</t>
  </si>
  <si>
    <t>POR  ADMINISTRACIÓN Y MANEJO DE PORTAFOLIOS DE TERCEROS</t>
  </si>
  <si>
    <t>POR ADMINISTRACIÓN Y MANEJO DE FONDOS ADMINISTRADOS</t>
  </si>
  <si>
    <t>POR ADMINISTRACIÓN Y MANEJO DE NEGOCIOS FIDUCIARIOS</t>
  </si>
  <si>
    <t>POR CUSTODIA Y CONSERVACIÓN DE VALORES MATERIALIZADOS</t>
  </si>
  <si>
    <t>POR CUSTODIA Y CONSERVACIÓN DE VALORES DESMATERIALIZADOS</t>
  </si>
  <si>
    <t>POR MANEJO DE LIBRO DE ACCIONES Y ACCIONISTAS</t>
  </si>
  <si>
    <t>POR ASESORÍA</t>
  </si>
  <si>
    <t>DIVIDENDOS POR COBRAR</t>
  </si>
  <si>
    <t>INTERESES POR COBRAR</t>
  </si>
  <si>
    <t>DEUDORES POR INTERMEDIACIÓN DE VALORES</t>
  </si>
  <si>
    <t>ANTICIPO A COMITENTES</t>
  </si>
  <si>
    <t>ANTICIPO A CONSTRUCTOR POR AVANCE DE OBRA</t>
  </si>
  <si>
    <t>DERECHOS POR COMPROMISO DE RECOMPRA</t>
  </si>
  <si>
    <t>OTRAS CUENTAS POR COBRAR NO RELACIONADAS</t>
  </si>
  <si>
    <t>DOCUMENTOS Y CUENTAS POR COBRAR RELACIONADOS</t>
  </si>
  <si>
    <t>POR COBRAR A ACCIONISTAS</t>
  </si>
  <si>
    <t>POR COBRAR A COMPAÑÍAS RELACIONADAS</t>
  </si>
  <si>
    <t>POR COBRAR A CLIENTES</t>
  </si>
  <si>
    <t>OTRAS CUENTAS POR COBRAR RELACIONADAS</t>
  </si>
  <si>
    <t>PROVISIÓN POR CUENTAS INCOBRABLES Y DETERIORO</t>
  </si>
  <si>
    <t>INVENTARIOS</t>
  </si>
  <si>
    <t>INVENTARIOS DE MATERIA PRIMA</t>
  </si>
  <si>
    <t>INVENTARIOS DE PRODUCTOS EN PROCESO</t>
  </si>
  <si>
    <t>INVENTARIOS DE SUMINISTROS O MATERIALES A SER CONSUMIDOS EN EL PROCESO DE PRODUCCION</t>
  </si>
  <si>
    <t>INVENTARIOS DE SUMINISTROS O MATERIALES A SER CONSUMIDOS EN LA PRESTACION DEL SERVICIO</t>
  </si>
  <si>
    <t>INVENTARIOS DE PROD. TERM. Y MERCAD. EN ALMACÉN - PRODUCIDO POR LA COMPAÑÍA</t>
  </si>
  <si>
    <t>INVENTARIOS DE PROD. TERM. Y MERCAD. EN ALMACÉN - COMPRADO A  TERCEROS</t>
  </si>
  <si>
    <t>MERCADERÍAS EN TRÁNSITO</t>
  </si>
  <si>
    <t>OBRAS EN CONSTRUCCION</t>
  </si>
  <si>
    <t>OBRAS TERMINADAS</t>
  </si>
  <si>
    <t>MATERIALES O BIENES PARA LA CONSTRUCCION</t>
  </si>
  <si>
    <t>INVENTARIOS REPUESTOS, HERRAMIENTAS Y ACCESORIOS</t>
  </si>
  <si>
    <t>OTROS INVENTARIOS</t>
  </si>
  <si>
    <t>(-) PROVISIÓN POR VALOR NETO DE REALIZACIÓN Y OTRAS PERDIDAS EN INVENTARIO</t>
  </si>
  <si>
    <t>SERVICIOS Y OTROS PAGOS ANTICIPADOS</t>
  </si>
  <si>
    <t>SEGUROS PAGADOS POR ANTICIPADO</t>
  </si>
  <si>
    <t>ARRIENDOS PAGADOS POR ANTICIPADO</t>
  </si>
  <si>
    <t>ANTICIPOS A PROVEEDORES</t>
  </si>
  <si>
    <t>OTROS ANTICIPOS ENTREGADOS</t>
  </si>
  <si>
    <t>ACTIVOS POR IMPUESTOS CORRIENTES</t>
  </si>
  <si>
    <t>CRÉDITO TRIBUTARIO A FAVOR DE LA EMPRESA (IVA)</t>
  </si>
  <si>
    <t>CRÉDITO TRIBUTARIO A FAVOR DE LA EMPRESA ( I. R.)</t>
  </si>
  <si>
    <t>ANTICIPO DE IMPUESTO A LA RENTA</t>
  </si>
  <si>
    <t>ACTIVOS CORRIENTES MANTENIDOS PARA LA VENTA Y OPERACIONES DISCONTINUADAS</t>
  </si>
  <si>
    <t>CONSTRUCCIONES EN PROCESO (NIC 11 Y SECC.23 PYMES)</t>
  </si>
  <si>
    <t>OTROS ACTIVOS CORRIENTES</t>
  </si>
  <si>
    <t>ACTIVOS NO CORRIENTES</t>
  </si>
  <si>
    <t>PROPIEDAD, PLANTA Y EQUIPO</t>
  </si>
  <si>
    <t>TERRENOS</t>
  </si>
  <si>
    <t>EDIFICIOS</t>
  </si>
  <si>
    <t>CONSTRUCCIONES EN CURSO</t>
  </si>
  <si>
    <t>INSTALACIONES</t>
  </si>
  <si>
    <t>MUEBLES Y ENSERES</t>
  </si>
  <si>
    <t>MAQUINARIA Y EQUIPO</t>
  </si>
  <si>
    <t>NAVES, AEREONAVES, BARCAZAS Y SIMILARES</t>
  </si>
  <si>
    <t>EQUIPO DE COMPUTACIÓN</t>
  </si>
  <si>
    <t>VEHÍCULOS, EQUIPOS DE TRASPORTE Y EQUIPO CAMINERO MÓVIL</t>
  </si>
  <si>
    <t>OTROS PROPIEDADES, PLANTA Y EQUIPO</t>
  </si>
  <si>
    <t>REPUESTOS Y HERRAMIENTAS</t>
  </si>
  <si>
    <t>(-) DEPRECIACIÓN ACUMULADA PROPIEDADES, PLANTA Y EQUIPO</t>
  </si>
  <si>
    <t>(-) DETERIORO  ACUMULADO DE PROPIEDADES, PLANTA Y EQUIPO</t>
  </si>
  <si>
    <t>ACTIVOS DE EXPLORACION Y EXPLOTACION</t>
  </si>
  <si>
    <t>(-) AMORTIZACION ACUMULADA DE ACTIVOS DE EXPLORACIÓN Y EXPLOTACIÓN</t>
  </si>
  <si>
    <t>(-) DETERIORO  ACUMULADO DE ACTIVOS DE EXPLORACIÓN Y EXPLOTACIÓN</t>
  </si>
  <si>
    <t>PROPIEDADES DE INVERSIÓN</t>
  </si>
  <si>
    <t>DERECHOS DE USO SOBRE TERRENOS SUBARRENDADOS</t>
  </si>
  <si>
    <t>DERECHOS DE USO SOBRE EDIFICIOS SUBARRENDADOS</t>
  </si>
  <si>
    <t>(-) DEPRECIACION ACUMULADA DE PROPIEDADES DE INVERSIÓN</t>
  </si>
  <si>
    <t>(-) DETERIORO ACUMULADO DE PROPIEDADES DE INVERSIÓN</t>
  </si>
  <si>
    <t>ACTIVOS BIOLOGICOS</t>
  </si>
  <si>
    <t>ANIMALES VIVOS EN CRECIMIENTO</t>
  </si>
  <si>
    <t>ANIMALES VIVOS EN PRODUCCION</t>
  </si>
  <si>
    <t>PLANTAS EN CRECIMIENTO</t>
  </si>
  <si>
    <t>PLANTAS EN PRODUCCION</t>
  </si>
  <si>
    <t>(-) DEPRECIACION ACUMULADA DE ACTIVOS BIOLÓGICOS</t>
  </si>
  <si>
    <t>(-) DETERIORO ACUMULADO DE ACTIVOS BIOLOGÍCOS</t>
  </si>
  <si>
    <t>ACTIVO INTANGIBLE</t>
  </si>
  <si>
    <t>PLUSVALÍAS</t>
  </si>
  <si>
    <t>MARCAS, PATENTES, DERECHOS DE LLAVE , CUOTAS PATRIMONIALES Y OTROS SIMILARES</t>
  </si>
  <si>
    <t>CONCESIONES Y LICENCIAS</t>
  </si>
  <si>
    <t>(-) AMORTIZACIÓN ACUMULADA DE ACTIVOS INTANGIBLE</t>
  </si>
  <si>
    <t>(-) DETERIORO ACUMULADO DE ACTIVO INTANGIBLE</t>
  </si>
  <si>
    <t xml:space="preserve"> OTROS INTANGIBLES</t>
  </si>
  <si>
    <t>ACTIVOS POR IMPUESTOS DIFERIDOS</t>
  </si>
  <si>
    <t>ACTIVOS FINANCIEROS NO CORRIENTES</t>
  </si>
  <si>
    <t>(-) PROVISION POR DETERIORO DE ACTIVOS FINANCIEROS A VALOR RAZONABLE CON CAMBIOS EN OTRO RESULTADO INTEGRAL</t>
  </si>
  <si>
    <t>ACTIVOS FINANCIEROS A COSTO AMORTIZADO</t>
  </si>
  <si>
    <t>(-) PROVISIÓN POR DETERIORO DE ACTIVOS FINANCIEROS A COSTO AMORTIZADO</t>
  </si>
  <si>
    <t>(-)PROVISIÓN POR DETERIORO DE ACTIVOS FINANCIEROS A VALOR RAZONABLE CON CAMBIOS EN RESULTADOS</t>
  </si>
  <si>
    <t>DERECHO DE USO POR ACTIVOS ARRENDADOS</t>
  </si>
  <si>
    <t>(-) DEPRECIACIÓN ACUMULADA DE ACTIVOS PROVENIENTES POR DERECHOS DE USO</t>
  </si>
  <si>
    <t>(-) DETERIORO ACUMULADO DE ACTIVOS PROVENIENTES POR DERECHOS DE USO</t>
  </si>
  <si>
    <t>OTROS ACTIVOS NO CORRIENTES</t>
  </si>
  <si>
    <t>DERECHOS FIDUCIARIOS</t>
  </si>
  <si>
    <t>DEPÓSITOS EN GARANTÍA</t>
  </si>
  <si>
    <t>DEPÓSITOS EN GARANTÍA POR OPERACIONES BURSÁTILES</t>
  </si>
  <si>
    <t>ACCIONES DEL DEPÓSITO CENTRALIZADO DE VALORES</t>
  </si>
  <si>
    <t>INVERSIONES SUBSIDIARIAS</t>
  </si>
  <si>
    <t>INVERSIONES ASOCIADAS</t>
  </si>
  <si>
    <t>INVERSIONES NEGOCIOS CONJUNTOS</t>
  </si>
  <si>
    <t>OTRAS INVERSIONES</t>
  </si>
  <si>
    <t>(-) PROVISIÓN VALUACIÓN DE INVERSIONES</t>
  </si>
  <si>
    <t>DOCUMENTOS Y CUENTAS POR COBRAR NO RELACIONADOS</t>
  </si>
  <si>
    <t>PASIVO</t>
  </si>
  <si>
    <t>PASIVO CORRIENTE</t>
  </si>
  <si>
    <t>PASIVOS FINANCIEROS A VALOR RAZONABLE CON CAMBIOS EN RESULTADOS</t>
  </si>
  <si>
    <t>PASIVOS POR CONTRATOS DE ARRENDAMIENTO</t>
  </si>
  <si>
    <t>CUENTAS Y DOCUMENTOS POR PAGAR</t>
  </si>
  <si>
    <t>LOCALES</t>
  </si>
  <si>
    <t>PRÉSTAMOS</t>
  </si>
  <si>
    <t>PROVEEDORES</t>
  </si>
  <si>
    <t>OTRAS</t>
  </si>
  <si>
    <t>DEL EXTERIOR</t>
  </si>
  <si>
    <t>OBLIGACIONES CON INSTITUCIONES FINANCIERAS</t>
  </si>
  <si>
    <t>PROVISIONES</t>
  </si>
  <si>
    <t>PORCIÓN CORRIENTE DE VALORES EMITIDOS</t>
  </si>
  <si>
    <t>INTERESES POR PAGAR</t>
  </si>
  <si>
    <t>OTRAS OBLIGACIONES CORRIENTES</t>
  </si>
  <si>
    <t>CON LA ADMINISTRACIÓN TRIBUTARIA</t>
  </si>
  <si>
    <t>IMPUESTO A LA RENTA POR PAGAR DEL EJERCICIO</t>
  </si>
  <si>
    <t>CON EL IESS</t>
  </si>
  <si>
    <t>POR BENEFICIOS DE LEY A EMPLEADOS</t>
  </si>
  <si>
    <t>PARTICIPACIÓN TRABAJADORES POR PAGAR DEL EJERCICIO</t>
  </si>
  <si>
    <t>DIVIDENDOS POR PAGAR</t>
  </si>
  <si>
    <t>CUENTAS POR PAGAR A RELACIONADAS</t>
  </si>
  <si>
    <t>PRÉSTAMOS DE ACCIONISTAS</t>
  </si>
  <si>
    <t>PRÉSTAMOS DE COMPAÑÍAS RELACIONADAS</t>
  </si>
  <si>
    <t>OTROS PASIVOS FINANCIEROS</t>
  </si>
  <si>
    <t>ANTICIPOS</t>
  </si>
  <si>
    <t>ANTICIPOS DE CLIENTES</t>
  </si>
  <si>
    <t>OTROS ANTICIPOS RECIBIDOS</t>
  </si>
  <si>
    <t>PASIVOS DIRECTAMENTE ASOCIADOS CON LOS ACTIVOS NO CORRIENTES Y OPERACIONES DISCONTINUADAS</t>
  </si>
  <si>
    <t>PORCION CORRIENTE DE PROVISIONES POR BENEFICIOS A EMPLEADOS</t>
  </si>
  <si>
    <t>JUBILACION PATRONAL</t>
  </si>
  <si>
    <t>OTROS BENEFICIOS PARA LOS EMPLEADOS</t>
  </si>
  <si>
    <t>OTROS PASIVOS CORRIENTES</t>
  </si>
  <si>
    <t>COMISIONES POR PAGAR</t>
  </si>
  <si>
    <t>POR OPERACIONES BURSÁTILES</t>
  </si>
  <si>
    <t>POR CUSTODIA</t>
  </si>
  <si>
    <t>POR ADMINISTRACIÓN</t>
  </si>
  <si>
    <t>OTRAS COMISIONES</t>
  </si>
  <si>
    <t>SANCIONES Y MULTAS</t>
  </si>
  <si>
    <t>INDEMNIZACIONES</t>
  </si>
  <si>
    <t>OBLIGACIONES JUDICIALES</t>
  </si>
  <si>
    <t>ACREEDORES POR INTERMEDIACIÓN</t>
  </si>
  <si>
    <t>OBLIGACIÓN POR COMPROMISO DE RECOMPRA</t>
  </si>
  <si>
    <t>POR CONTRATOS DE UNDERWRITING</t>
  </si>
  <si>
    <t>PASIVOS FINANCIEROS AL COSTO AMORTIZADO</t>
  </si>
  <si>
    <t>PASIVO NO CORRIENTE</t>
  </si>
  <si>
    <t>PORCIÓN NO CORRIENTE DE VALORES EMITIDOS</t>
  </si>
  <si>
    <t>PROVISIONES POR BENEFICIOS A EMPLEADOS</t>
  </si>
  <si>
    <t>OTROS BENEFICIOS NO CORRIENTES PARA LOS EMPLEADOS</t>
  </si>
  <si>
    <t>OTRAS PROVISIONES</t>
  </si>
  <si>
    <t>PASIVO DIFERIDO</t>
  </si>
  <si>
    <t>INGRESOS DIFERIDOS</t>
  </si>
  <si>
    <t>PASIVOS POR IMPUESTOS DIFERIDOS</t>
  </si>
  <si>
    <t>OTROS PASIVOS NO CORRIENTES</t>
  </si>
  <si>
    <t>PATRIMONIO NETO</t>
  </si>
  <si>
    <t>PATRIMONIO NETO ATRIBUIBLE A LOS PROPIETARIOS DE LA CONTROLADORA</t>
  </si>
  <si>
    <t>CAPITAL</t>
  </si>
  <si>
    <t xml:space="preserve"> CAPITAL SUSCRITO O  ASIGNADO</t>
  </si>
  <si>
    <t xml:space="preserve"> (-) CAPITAL SUSCRITO NO PAGADO, ACCIONES EN TESORERÍA</t>
  </si>
  <si>
    <t>FONDO PATRIMONIAL</t>
  </si>
  <si>
    <t>PATRIMONIO DE LOS NEGOCIOS FIDUCIARIOS</t>
  </si>
  <si>
    <t>PATRIMONIO DE LOS FONDOS DE INVERSIÓN</t>
  </si>
  <si>
    <t>PATRIMONIO DEL FONDO ADMINISTRADO</t>
  </si>
  <si>
    <t>PATRIMONIO DEL FONDO COLECTIVO</t>
  </si>
  <si>
    <t>APORTES DE SOCIOS O ACCIONISTAS PARA FUTURA CAPITALIZACIÓN</t>
  </si>
  <si>
    <t>PRIMA POR EMISIÓN PRIMARIA DE ACCIONES</t>
  </si>
  <si>
    <t>RESERVAS</t>
  </si>
  <si>
    <t>RESERVA LEGAL</t>
  </si>
  <si>
    <t>RESERVAS FACULTATIVA Y ESTATUTARIA</t>
  </si>
  <si>
    <t>OTROS RESULTADOS INTEGRALES</t>
  </si>
  <si>
    <t>SUPERAVIT DE ACTIVOS FINANCIEROS A VALOR RAZONABLE CON CAMBIOS EN OTRO RESULTADO INTEGRAL</t>
  </si>
  <si>
    <t>SUPERAVIT POR REVALUACIÓN DE PROPIEDADES, PLANTA Y EQUIPO</t>
  </si>
  <si>
    <t>SUPERAVIT POR REVALUACION DE ACTIVOS INTANGIBLES</t>
  </si>
  <si>
    <t>OTROS SUPERAVIT POR REVALUACION</t>
  </si>
  <si>
    <t>RESULTADOS ACUMULADOS</t>
  </si>
  <si>
    <t>GANANCIAS ACUMULADAS</t>
  </si>
  <si>
    <t>(-) PÉRDIDAS ACUMULADAS</t>
  </si>
  <si>
    <t>RESULTADOS ACUMULADOS PROVENIENTES DE LA ADOPCION POR PRIMERA VEZ DE LAS NIIF</t>
  </si>
  <si>
    <t>RESERVA DE CAPITAL</t>
  </si>
  <si>
    <t>RESERVA POR DONACIONES</t>
  </si>
  <si>
    <t>RESERVA POR VALUACIÓN</t>
  </si>
  <si>
    <t>SUPERÁVIT POR REVALUACIÓN DE INVERSIONES</t>
  </si>
  <si>
    <t>RESULTADOS DEL EJERCICIO</t>
  </si>
  <si>
    <t>GANANCIA NETA DEL PERIODO</t>
  </si>
  <si>
    <t>(-) PÉRDIDA NETA DEL PERIODO</t>
  </si>
  <si>
    <t>PARTICIPACIÓN CONTROLADORA</t>
  </si>
  <si>
    <t>INGRESOS DE ACTIVIDADES ORDINARIAS</t>
  </si>
  <si>
    <t>VENTA DE BIENES</t>
  </si>
  <si>
    <t>PRESTACION DE SERVICIOS</t>
  </si>
  <si>
    <t>INGRESOS POR ASESORÍA</t>
  </si>
  <si>
    <t>INGRESOS POR ESTRUCTURACIÓN DE OFERTA PÚBLICA DE VALORES</t>
  </si>
  <si>
    <t>INGRESOS POR ESTRUCTURACIÓN DE NEGOCIOS FIDUCIARIOS</t>
  </si>
  <si>
    <t>CONTRATOS DE CONSTRUCCION</t>
  </si>
  <si>
    <t>SUBVENCIONES DEL GOBIERNO</t>
  </si>
  <si>
    <t>REGALÍAS</t>
  </si>
  <si>
    <t>INTERESES</t>
  </si>
  <si>
    <t>INTERESES GENERADOS POR VENTAS A CREDITO</t>
  </si>
  <si>
    <t>INTERESES Y RENDIMIENTOS FINANCIEROS</t>
  </si>
  <si>
    <t>OTROS INTERESES GENERADOS</t>
  </si>
  <si>
    <t>DIVIDENDOS</t>
  </si>
  <si>
    <t>GANANCIA POR MEDICION A VALOR RAZONABLE  DE ACTIVOS BIOLOGICOS</t>
  </si>
  <si>
    <t>INGRESOS POR COMISIONES, PRESTACIÓN DE SERVICIOS, CUSTODIA, REGISTRO, COMPENSACIÓN Y LIQUIDACIÓN</t>
  </si>
  <si>
    <t>COMISIONES GANADAS POR INTERMEDIACIÓN DE VALORES</t>
  </si>
  <si>
    <t>POR OPERACIONES BURSATILES</t>
  </si>
  <si>
    <t>POR COMISIÓN EN OPERACIONES</t>
  </si>
  <si>
    <t>POR INSCRIPCIONES</t>
  </si>
  <si>
    <t>POR MANTENIMIENTO DE INSCRIPCIÓN</t>
  </si>
  <si>
    <t>POR PRESTACIÓN DE SERVICIOS DE ADMINISTRACIÓN Y MANEJO</t>
  </si>
  <si>
    <t>PORTAFOLIO DE TERCEROS</t>
  </si>
  <si>
    <t>FONDOS ADMINISTRADOS</t>
  </si>
  <si>
    <t>FONDOS COLECTIVOS</t>
  </si>
  <si>
    <t>TITULARIZACIÓN</t>
  </si>
  <si>
    <t>FIDEICOMISOS MERCANTILES</t>
  </si>
  <si>
    <t>ENCARGOS FIDUCIARIOS</t>
  </si>
  <si>
    <t>POR CALIFICACION DE RIESGO</t>
  </si>
  <si>
    <t>POR REPRESENTACION DE OBLIGACIONISTAS</t>
  </si>
  <si>
    <t>CUSTODIA, REGISTRO, COMPENSACIÓN Y LIQUIDACIÓN</t>
  </si>
  <si>
    <t>CUSTODIA VALORES MATERIALIZADOS</t>
  </si>
  <si>
    <t>CUSTODIA VALORES DESMATERIALIZADOS</t>
  </si>
  <si>
    <t>COMPENSACIÓN Y LIQUIDACIÓN DE VALORES</t>
  </si>
  <si>
    <t>INGRESOS  FINANCIEROS</t>
  </si>
  <si>
    <t>INTERESES FINANCIEROS</t>
  </si>
  <si>
    <t>GANANCIA EN INVERSIONES EN ASOCIADAS / SUBSIDIARIAS Y OTRAS</t>
  </si>
  <si>
    <t>VALUACION DE INSTRUMENTOS FINANCIEROS A VALOR RAZONABLE CON CAMBIO EN RESULTADOS</t>
  </si>
  <si>
    <t>GANANCIA EN VENTA DE TITULOS VALORES</t>
  </si>
  <si>
    <t>OTROS INGRESOS  FINANCIEROS</t>
  </si>
  <si>
    <t>(-) DESCUENTO EN VENTAS</t>
  </si>
  <si>
    <t>(-) DEVOLUCIONES EN VENTAS</t>
  </si>
  <si>
    <t>(-) BONIFICACIÓN EN PRODUCTO</t>
  </si>
  <si>
    <t>(-) OTRAS REBAJAS COMERCIALES</t>
  </si>
  <si>
    <t>UTILIDAD EN CAMBIO</t>
  </si>
  <si>
    <t>GANANCIA BRUTA</t>
  </si>
  <si>
    <t>OTROS INGRESOS</t>
  </si>
  <si>
    <t>GANANCIA EN VENTA DE PROPIEDAD, PLANTA Y EQUIPO</t>
  </si>
  <si>
    <t>GANANCIA EN VENTA DE ACTIVOS BIOLÓGICOS</t>
  </si>
  <si>
    <t>COSTO DE VENTAS Y PRODUCCIÓN</t>
  </si>
  <si>
    <t>MATERIALES UTILIZADOS O PRODUCTOS VENDIDOS</t>
  </si>
  <si>
    <t>(+) INVENTARIO INICIAL DE BIENES NO PRODUCIDOS POR LA COMPAÑIA</t>
  </si>
  <si>
    <t>(+) COMPRAS NETAS LOCALES DE BIENES NO PRODUCIDOS POR LA COMPAÑIA</t>
  </si>
  <si>
    <t>(+) IMPORTACIONES DE BIENES NO PRODUCIDOS POR LA COMPAÑIA</t>
  </si>
  <si>
    <t>(-) INVENTARIO FINAL DE BIENES NO PRODUCIDOS POR LA COMPAÑIA</t>
  </si>
  <si>
    <t>(+) INVENTARIO INICIAL DE MATERIA PRIMA</t>
  </si>
  <si>
    <t>(+) COMPRAS NETAS LOCALES DE MATERIA PRIMA</t>
  </si>
  <si>
    <t>(+) IMPORTACIONES DE MATERIA PRIMA</t>
  </si>
  <si>
    <t>(-) INVENTARIO FINAL DE MATERIA PRIMA</t>
  </si>
  <si>
    <t>(+) INVENTARIO INICIAL DE PRODUCTOS EN PROCESO</t>
  </si>
  <si>
    <t>(-) INVENTARIO FINAL DE PRODUCTOS EN PROCESO</t>
  </si>
  <si>
    <t>(+) INVENTARIO INICIAL PRODUCTOS TERMINADOS</t>
  </si>
  <si>
    <t>(-) INVENTARIO FINAL DE PRODUCTOS TERMINADOS</t>
  </si>
  <si>
    <t>(+) MANO DE OBRA DIRECTA</t>
  </si>
  <si>
    <t>SUELDOS Y BENEFICIOS SOCIALES</t>
  </si>
  <si>
    <t>GASTOS PLANES DE BENEFICIOS A EMPLEADOS</t>
  </si>
  <si>
    <t>(+) MANO DE OBRA INDIRECTA</t>
  </si>
  <si>
    <t>GASTO PLANES DE BENEFICIOS A EMPLEADOS</t>
  </si>
  <si>
    <t>(+) OTROS COSTOS INDIRECTOS DE FABRICACION</t>
  </si>
  <si>
    <t>DEPRECIACIÓN PROPIEDADES, PLANTA Y EQUIPO</t>
  </si>
  <si>
    <t>DETERIORO O PERDIDAS DE ACTIVOS BIOLOGICOS</t>
  </si>
  <si>
    <t>DETERIORO DE PROPIEDAD, PLANTA Y EQUIPO</t>
  </si>
  <si>
    <t>EFECTO VALOR NETO DE REALIZACION DE INVENTARIOS</t>
  </si>
  <si>
    <t>GASTO POR GARANTIAS EN VENTA DE PRODUCTOS O SERVICIOS</t>
  </si>
  <si>
    <t>MANTENIMIENTO Y REPARACIONES</t>
  </si>
  <si>
    <t>SUMINISTROS MATERIALES Y REPUESTOS</t>
  </si>
  <si>
    <t>OTROS COSTOS DE PRODUCCIÓN</t>
  </si>
  <si>
    <t>COSTOS DE CONTRATOS DE CONSTRUCCIONES</t>
  </si>
  <si>
    <t>COSTOS DE ACUERDO A PORCENTAJES O GRADOS DE TERMINACIÓN</t>
  </si>
  <si>
    <t>GASTOS</t>
  </si>
  <si>
    <t>GASTOS DE VENTA</t>
  </si>
  <si>
    <t>SUELDOS, SALARIOS Y DEMÁS REMUNERACIONES</t>
  </si>
  <si>
    <t>APORTES A LA SEGURIDAD SOCIAL (INCLUIDO FONDO DE RESERVA)</t>
  </si>
  <si>
    <t>BENEFICIOS SOCIALES E INDEMNIZACIONES</t>
  </si>
  <si>
    <t>HONORARIOS, COMISIONES Y DIETAS A PERSONAS NATURALES</t>
  </si>
  <si>
    <t>REMUNERACIONES A OTROS TRABAJADORES AUTÓNOMOS</t>
  </si>
  <si>
    <t>HONORARIOS A EXTRANJEROS POR SERVICIOS OCASIONALES</t>
  </si>
  <si>
    <t>ARRENDAMIENTO</t>
  </si>
  <si>
    <t>COMISIONES</t>
  </si>
  <si>
    <t>PROMOCIÓN Y PUBLICIDAD</t>
  </si>
  <si>
    <t>COMBUSTIBLES</t>
  </si>
  <si>
    <t>LUBRICANTES</t>
  </si>
  <si>
    <t>SEGUROS Y REASEGUROS (PRIMAS Y CESIONES)</t>
  </si>
  <si>
    <t>TRANSPORTE</t>
  </si>
  <si>
    <t>GASTOS DE GESTIÓN (AGASAJOS A ACCIONISTAS, TRABAJADORES Y CLIENTES)</t>
  </si>
  <si>
    <t>GASTOS DE VIAJE</t>
  </si>
  <si>
    <t>AGUA, ENERGÍA, LUZ, Y TELECOMUNICACIONES</t>
  </si>
  <si>
    <t>NOTARIOS Y REGISTRADORES DE LA PROPIEDAD O MERCANTILES</t>
  </si>
  <si>
    <t>DEPRECIACIONES:</t>
  </si>
  <si>
    <t>PROPIEDADES, PLANTA Y EQUIPO</t>
  </si>
  <si>
    <t>ACTIVOS POR DERECHO DE USO</t>
  </si>
  <si>
    <t>AMORTIZACIONES</t>
  </si>
  <si>
    <t>INTANGIBLES</t>
  </si>
  <si>
    <t>OTROS ACTIVOS</t>
  </si>
  <si>
    <t>GASTO DETERIORO</t>
  </si>
  <si>
    <t>INSTRUMENTOS FINANCIEROS</t>
  </si>
  <si>
    <t>CUENTAS POR COBRAR</t>
  </si>
  <si>
    <t>DERECHOS DE USO POR ACTIVOS ARRENDADOS</t>
  </si>
  <si>
    <t>GASTOS POR CANTIDADES ANORMALES DE UTILIZACION EN EL PROCESO DE PRODUCCIÓN:</t>
  </si>
  <si>
    <t>MANO DE OBRA</t>
  </si>
  <si>
    <t>MATERIALES</t>
  </si>
  <si>
    <t>COSTOS DE PRODUCCION</t>
  </si>
  <si>
    <t>GASTO POR REESTRUCTURACION</t>
  </si>
  <si>
    <t>VALOR NETO DE REALIZACION DE INVENTARIOS</t>
  </si>
  <si>
    <t>GASTO IMPUESTO A LA RENTA (ACTIVOS Y PASIVOS DIFERIDOS)</t>
  </si>
  <si>
    <t>SUMINISTROS Y MATERIALES</t>
  </si>
  <si>
    <t>OTROS GASTOS</t>
  </si>
  <si>
    <t>GASTOS ADMINISTRATIVOS</t>
  </si>
  <si>
    <t>IMPUESTOS, CONTRIBUCIONES Y OTROS</t>
  </si>
  <si>
    <t>DEPRECIACIONES</t>
  </si>
  <si>
    <t>GASTO DETERIORO:</t>
  </si>
  <si>
    <t>GASTOS POR CANTIDADES ANORMALES DE UTILIZACION EN EL PROCESO DE PRODUCCIÓN</t>
  </si>
  <si>
    <t>GASTOS FINANCIEROS</t>
  </si>
  <si>
    <t>INTERESES POR PRESTAMOS</t>
  </si>
  <si>
    <t>INTERESES POR ARRENDAMIENTOS</t>
  </si>
  <si>
    <t>INTERESES POR VALORES EMITIDOS</t>
  </si>
  <si>
    <t>OTROS INTERESES</t>
  </si>
  <si>
    <t>COMISIONES PAGADAS POR INTERMEDIACIÓN DE VALORES:</t>
  </si>
  <si>
    <t>GASTOS POR SERVICIOS DE ASESORIA Y ESTRUCTURACION</t>
  </si>
  <si>
    <t xml:space="preserve"> POR ASESORÍA</t>
  </si>
  <si>
    <t>POR ESTRUCTURACIÓN DE OFERTA PÚBLICA DE VALORES</t>
  </si>
  <si>
    <t>POR ESTRUCTURACIÓN DE NEGOCIOS FIDUCIARIOS</t>
  </si>
  <si>
    <t>GASTOS DE FINANCIAMIENTO DE ACTIVOS</t>
  </si>
  <si>
    <t>DIFERENCIA EN CAMBIO</t>
  </si>
  <si>
    <t>PERDIDA EN VENTA DE TITULOS VALORES</t>
  </si>
  <si>
    <t>PERDIDA EN VENTA DE PROPIEDAD, PLANTA Y EQUIPO</t>
  </si>
  <si>
    <t>PERDIDA EN VENTA DE ACTIVOS BIOLOGICOS</t>
  </si>
  <si>
    <t>OTROS GASTOS FINANCIEROS</t>
  </si>
  <si>
    <t>PERDIDA EN INVERSIONES EN ASOCIADAS / SUBSIDIARIAS Y OTRAS</t>
  </si>
  <si>
    <t>GANANCIA (PÉRDIDA) ANTES DE 15% A TRABAJADORES E IMPUESTO A LA RENTA DE OPERACIONES CONTINUADAS</t>
  </si>
  <si>
    <t>15% PARTICIPACIÓN TRABAJADORES</t>
  </si>
  <si>
    <t>GANANCIA (PÉRDIDA) ANTES DE IMPUESTOS</t>
  </si>
  <si>
    <t>IMPUESTO A LA RENTA CAUSADO</t>
  </si>
  <si>
    <t>GANANCIA (PÉRDIDA) DE OPERACIONES CONTINUADAS ANTES DEL IMPUESTO DIFERIDO</t>
  </si>
  <si>
    <t>(-) GASTO POR IMPUESTO DIFERIDO</t>
  </si>
  <si>
    <t>(+) INGRESO POR IMPUESTO DIFERIDO</t>
  </si>
  <si>
    <t>GANANCIA (PERDIDA) DE OPERACIONES CONTINUADAS</t>
  </si>
  <si>
    <t>INGRESOS POR OPERACIONES DISCONTINUADAS</t>
  </si>
  <si>
    <t>GASTOS POR OPERACIONES DISCONTINUADAS</t>
  </si>
  <si>
    <t>GANANCIA (PÉRDIDA) ANTES DE 15% A TRABAJADORES E IMPUESTO A LA RENTA DE OPERACIONES DISCONTINUADAS</t>
  </si>
  <si>
    <t>GANANCIA (PÉRDIDA) ANTES DE IMPUESTOS DE OPERACIONES DISCONTINUADAS</t>
  </si>
  <si>
    <t>GANANCIA (PÉRDIDA) DE OPERACIONES DISCONTINUADAS</t>
  </si>
  <si>
    <t>GANANCIA (PÉRDIDA) NETA DEL PERIODO</t>
  </si>
  <si>
    <t>OTRO RESULTADO INTEGRAL</t>
  </si>
  <si>
    <t>COMPONENTES DEL OTRO RESULTADO INTEGRAL</t>
  </si>
  <si>
    <t>DIFERENCIA DE CAMBIO POR CONVERSIÓN</t>
  </si>
  <si>
    <t>VALUACIÓN DE ACTIVOS FINANCIEROS A VALOR RAZONABLE CON CAMBIO EN OTRO RESULTADO INTEGRAL</t>
  </si>
  <si>
    <t>GANANCIAS POR REVALUACIÓN DE PROPIEDADES, PLANTA  Y EQUIPO</t>
  </si>
  <si>
    <t>GANANCIAS (PÉRDIDAS) ACTUARIALES POR PLANES DE BENEFICIOS DEFINIDOS</t>
  </si>
  <si>
    <t>REVERSION DEL DETERIORO (PÉRDIDA POR DETERIORO) DE UN ACTIVO REVALUADO</t>
  </si>
  <si>
    <t>PARTICIPACION DE OTRO RESULTADO INTEGRAL DE ASOCIADAS</t>
  </si>
  <si>
    <t>IMPUESTO SOBRE LAS GANANCIAS RELATIVO A OTRO RESULTADO INTEGRAL</t>
  </si>
  <si>
    <t>OTROS (DETALLAR EN NOTAS)</t>
  </si>
  <si>
    <t>RESULTADO INTEGRAL TOTAL DEL AÑO</t>
  </si>
  <si>
    <t>PROPIETARIOS DE LA CONTROLADORA</t>
  </si>
  <si>
    <t>PARTICIPACION NO CONTROLADORA (INFORMATIVO)</t>
  </si>
  <si>
    <t>ESTADO DE SITUACIÓN FINANCIERA</t>
  </si>
  <si>
    <t>VALOR</t>
  </si>
  <si>
    <t>ESTADO DE RESULTADO INTEGRAL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</si>
</sst>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indexed="56"/>
      <name val="Calibri"/>
      <family val="2"/>
    </font>
    <font>
      <sz val="10"/>
      <color rgb="FF000000"/>
      <name val="Times New Roman"/>
      <family val="1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theme="5" tint="0.39997558519241921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8"/>
      <color rgb="FF002060"/>
      <name val="Calibri"/>
      <family val="2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2" fontId="7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2" fontId="10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 vertical="center"/>
    </xf>
    <xf numFmtId="2" fontId="8" fillId="6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2" fontId="4" fillId="7" borderId="1" xfId="0" applyNumberFormat="1" applyFont="1" applyFill="1" applyBorder="1" applyAlignment="1">
      <alignment horizontal="center" vertical="center"/>
    </xf>
    <xf numFmtId="4" fontId="11" fillId="6" borderId="1" xfId="1" applyNumberFormat="1" applyFont="1" applyFill="1" applyBorder="1" applyAlignment="1">
      <alignment horizontal="center" vertical="top" wrapText="1"/>
    </xf>
    <xf numFmtId="2" fontId="11" fillId="6" borderId="1" xfId="1" applyNumberFormat="1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330200</xdr:colOff>
          <xdr:row>0</xdr:row>
          <xdr:rowOff>88900</xdr:rowOff>
        </xdr:from>
        <xdr:to>
          <xdr:col>6</xdr:col>
          <xdr:colOff>419100</xdr:colOff>
          <xdr:row>2</xdr:row>
          <xdr:rowOff>139700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C" sz="1200" b="1" i="0" u="none" strike="noStrike" baseline="0">
                  <a:solidFill>
                    <a:srgbClr val="003366"/>
                  </a:solidFill>
                  <a:latin typeface="Calibri"/>
                  <a:ea typeface="Calibri"/>
                  <a:cs typeface="Calibri"/>
                </a:rPr>
                <a:t>Exportar Archivo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368300</xdr:colOff>
          <xdr:row>0</xdr:row>
          <xdr:rowOff>101600</xdr:rowOff>
        </xdr:from>
        <xdr:to>
          <xdr:col>6</xdr:col>
          <xdr:colOff>254000</xdr:colOff>
          <xdr:row>2</xdr:row>
          <xdr:rowOff>139700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C" sz="1200" b="1" i="0" u="none" strike="noStrike" baseline="0">
                  <a:solidFill>
                    <a:srgbClr val="003366"/>
                  </a:solidFill>
                  <a:latin typeface="Calibri"/>
                  <a:ea typeface="Calibri"/>
                  <a:cs typeface="Calibri"/>
                </a:rPr>
                <a:t>Exportar Archivo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theme="3"/>
  </sheetPr>
  <dimension ref="B1:D378"/>
  <sheetViews>
    <sheetView showGridLines="0" tabSelected="1" workbookViewId="0">
      <selection activeCell="B1" sqref="B1:D1"/>
    </sheetView>
  </sheetViews>
  <sheetFormatPr baseColWidth="10" defaultColWidth="9.08984375" defaultRowHeight="14.5" x14ac:dyDescent="0.35"/>
  <cols>
    <col min="2" max="2" width="11.6328125" style="1" customWidth="1"/>
    <col min="3" max="3" width="57.08984375" style="1" customWidth="1"/>
    <col min="4" max="4" width="14.81640625" style="11" customWidth="1"/>
  </cols>
  <sheetData>
    <row r="1" spans="2:4" x14ac:dyDescent="0.35">
      <c r="B1" s="30" t="s">
        <v>409</v>
      </c>
      <c r="C1" s="30"/>
      <c r="D1" s="30"/>
    </row>
    <row r="2" spans="2:4" x14ac:dyDescent="0.35">
      <c r="B2" s="2" t="s">
        <v>0</v>
      </c>
      <c r="C2" s="2" t="s">
        <v>1</v>
      </c>
      <c r="D2" s="9" t="s">
        <v>410</v>
      </c>
    </row>
    <row r="3" spans="2:4" x14ac:dyDescent="0.35">
      <c r="B3" s="21">
        <v>1</v>
      </c>
      <c r="C3" s="21" t="s">
        <v>2</v>
      </c>
      <c r="D3" s="22">
        <f>+D4+D164</f>
        <v>0</v>
      </c>
    </row>
    <row r="4" spans="2:4" x14ac:dyDescent="0.35">
      <c r="B4" s="23">
        <v>101</v>
      </c>
      <c r="C4" s="23" t="s">
        <v>3</v>
      </c>
      <c r="D4" s="24">
        <f>+D5+D9+D138+D152+D157+D161+D162+D163</f>
        <v>0</v>
      </c>
    </row>
    <row r="5" spans="2:4" x14ac:dyDescent="0.35">
      <c r="B5" s="4">
        <v>10101</v>
      </c>
      <c r="C5" s="4" t="s">
        <v>4</v>
      </c>
      <c r="D5" s="12">
        <f>SUM(D6:D8)</f>
        <v>0</v>
      </c>
    </row>
    <row r="6" spans="2:4" x14ac:dyDescent="0.35">
      <c r="B6" s="3">
        <v>1010101</v>
      </c>
      <c r="C6" s="3" t="s">
        <v>5</v>
      </c>
      <c r="D6" s="8">
        <v>0</v>
      </c>
    </row>
    <row r="7" spans="2:4" x14ac:dyDescent="0.35">
      <c r="B7" s="3">
        <v>1010102</v>
      </c>
      <c r="C7" s="3" t="s">
        <v>6</v>
      </c>
      <c r="D7" s="8">
        <v>0</v>
      </c>
    </row>
    <row r="8" spans="2:4" x14ac:dyDescent="0.35">
      <c r="B8" s="3">
        <v>1010103</v>
      </c>
      <c r="C8" s="3" t="s">
        <v>7</v>
      </c>
      <c r="D8" s="8">
        <v>0</v>
      </c>
    </row>
    <row r="9" spans="2:4" x14ac:dyDescent="0.35">
      <c r="B9" s="4">
        <v>10102</v>
      </c>
      <c r="C9" s="4" t="s">
        <v>8</v>
      </c>
      <c r="D9" s="12">
        <f>+D10+D47+D79+D104+D108+D132+D137</f>
        <v>0</v>
      </c>
    </row>
    <row r="10" spans="2:4" x14ac:dyDescent="0.35">
      <c r="B10" s="6">
        <v>1010201</v>
      </c>
      <c r="C10" s="6" t="s">
        <v>9</v>
      </c>
      <c r="D10" s="13">
        <f>+D11+D18+D42</f>
        <v>0</v>
      </c>
    </row>
    <row r="11" spans="2:4" x14ac:dyDescent="0.35">
      <c r="B11" s="5">
        <v>101020101</v>
      </c>
      <c r="C11" s="5" t="s">
        <v>10</v>
      </c>
      <c r="D11" s="14">
        <f>SUM(D12:D17)</f>
        <v>0</v>
      </c>
    </row>
    <row r="12" spans="2:4" x14ac:dyDescent="0.35">
      <c r="B12" s="3">
        <v>10102010101</v>
      </c>
      <c r="C12" s="3" t="s">
        <v>11</v>
      </c>
      <c r="D12" s="8">
        <v>0</v>
      </c>
    </row>
    <row r="13" spans="2:4" x14ac:dyDescent="0.35">
      <c r="B13" s="3">
        <v>10102010102</v>
      </c>
      <c r="C13" s="3" t="s">
        <v>12</v>
      </c>
      <c r="D13" s="8">
        <v>0</v>
      </c>
    </row>
    <row r="14" spans="2:4" x14ac:dyDescent="0.35">
      <c r="B14" s="3">
        <v>10102010103</v>
      </c>
      <c r="C14" s="3" t="s">
        <v>13</v>
      </c>
      <c r="D14" s="8">
        <v>0</v>
      </c>
    </row>
    <row r="15" spans="2:4" x14ac:dyDescent="0.35">
      <c r="B15" s="3">
        <v>10102010104</v>
      </c>
      <c r="C15" s="3" t="s">
        <v>14</v>
      </c>
      <c r="D15" s="8">
        <v>0</v>
      </c>
    </row>
    <row r="16" spans="2:4" x14ac:dyDescent="0.35">
      <c r="B16" s="3">
        <v>10102010105</v>
      </c>
      <c r="C16" s="3" t="s">
        <v>15</v>
      </c>
      <c r="D16" s="8">
        <v>0</v>
      </c>
    </row>
    <row r="17" spans="2:4" x14ac:dyDescent="0.35">
      <c r="B17" s="3">
        <v>10102010106</v>
      </c>
      <c r="C17" s="3" t="s">
        <v>16</v>
      </c>
      <c r="D17" s="8">
        <v>0</v>
      </c>
    </row>
    <row r="18" spans="2:4" x14ac:dyDescent="0.35">
      <c r="B18" s="5">
        <v>101020102</v>
      </c>
      <c r="C18" s="5" t="s">
        <v>17</v>
      </c>
      <c r="D18" s="14">
        <f>SUM(D19:D41)</f>
        <v>0</v>
      </c>
    </row>
    <row r="19" spans="2:4" x14ac:dyDescent="0.35">
      <c r="B19" s="3">
        <v>10102010201</v>
      </c>
      <c r="C19" s="3" t="s">
        <v>18</v>
      </c>
      <c r="D19" s="8">
        <v>0</v>
      </c>
    </row>
    <row r="20" spans="2:4" x14ac:dyDescent="0.35">
      <c r="B20" s="3">
        <v>10102010202</v>
      </c>
      <c r="C20" s="3" t="s">
        <v>19</v>
      </c>
      <c r="D20" s="8">
        <v>0</v>
      </c>
    </row>
    <row r="21" spans="2:4" x14ac:dyDescent="0.35">
      <c r="B21" s="3">
        <v>10102010203</v>
      </c>
      <c r="C21" s="3" t="s">
        <v>20</v>
      </c>
      <c r="D21" s="8">
        <v>0</v>
      </c>
    </row>
    <row r="22" spans="2:4" x14ac:dyDescent="0.35">
      <c r="B22" s="3">
        <v>10102010204</v>
      </c>
      <c r="C22" s="3" t="s">
        <v>21</v>
      </c>
      <c r="D22" s="8">
        <v>0</v>
      </c>
    </row>
    <row r="23" spans="2:4" x14ac:dyDescent="0.35">
      <c r="B23" s="3">
        <v>10102010205</v>
      </c>
      <c r="C23" s="3" t="s">
        <v>22</v>
      </c>
      <c r="D23" s="8">
        <v>0</v>
      </c>
    </row>
    <row r="24" spans="2:4" x14ac:dyDescent="0.35">
      <c r="B24" s="3">
        <v>10102010206</v>
      </c>
      <c r="C24" s="3" t="s">
        <v>23</v>
      </c>
      <c r="D24" s="8">
        <v>0</v>
      </c>
    </row>
    <row r="25" spans="2:4" x14ac:dyDescent="0.35">
      <c r="B25" s="3">
        <v>10102010207</v>
      </c>
      <c r="C25" s="3" t="s">
        <v>24</v>
      </c>
      <c r="D25" s="8">
        <v>0</v>
      </c>
    </row>
    <row r="26" spans="2:4" x14ac:dyDescent="0.35">
      <c r="B26" s="3">
        <v>10102010208</v>
      </c>
      <c r="C26" s="3" t="s">
        <v>25</v>
      </c>
      <c r="D26" s="8">
        <v>0</v>
      </c>
    </row>
    <row r="27" spans="2:4" x14ac:dyDescent="0.35">
      <c r="B27" s="3">
        <v>10102010209</v>
      </c>
      <c r="C27" s="3" t="s">
        <v>26</v>
      </c>
      <c r="D27" s="8">
        <v>0</v>
      </c>
    </row>
    <row r="28" spans="2:4" x14ac:dyDescent="0.35">
      <c r="B28" s="3">
        <v>10102010210</v>
      </c>
      <c r="C28" s="3" t="s">
        <v>27</v>
      </c>
      <c r="D28" s="8">
        <v>0</v>
      </c>
    </row>
    <row r="29" spans="2:4" x14ac:dyDescent="0.35">
      <c r="B29" s="3">
        <v>10102010211</v>
      </c>
      <c r="C29" s="3" t="s">
        <v>28</v>
      </c>
      <c r="D29" s="8">
        <v>0</v>
      </c>
    </row>
    <row r="30" spans="2:4" x14ac:dyDescent="0.35">
      <c r="B30" s="3">
        <v>10102010212</v>
      </c>
      <c r="C30" s="3" t="s">
        <v>29</v>
      </c>
      <c r="D30" s="8">
        <v>0</v>
      </c>
    </row>
    <row r="31" spans="2:4" x14ac:dyDescent="0.35">
      <c r="B31" s="3">
        <v>10102010213</v>
      </c>
      <c r="C31" s="3" t="s">
        <v>30</v>
      </c>
      <c r="D31" s="8">
        <v>0</v>
      </c>
    </row>
    <row r="32" spans="2:4" x14ac:dyDescent="0.35">
      <c r="B32" s="3">
        <v>10102010214</v>
      </c>
      <c r="C32" s="3" t="s">
        <v>31</v>
      </c>
      <c r="D32" s="8">
        <v>0</v>
      </c>
    </row>
    <row r="33" spans="2:4" x14ac:dyDescent="0.35">
      <c r="B33" s="3">
        <v>10102010215</v>
      </c>
      <c r="C33" s="3" t="s">
        <v>32</v>
      </c>
      <c r="D33" s="8">
        <v>0</v>
      </c>
    </row>
    <row r="34" spans="2:4" x14ac:dyDescent="0.35">
      <c r="B34" s="3">
        <v>10102010216</v>
      </c>
      <c r="C34" s="3" t="s">
        <v>33</v>
      </c>
      <c r="D34" s="8">
        <v>0</v>
      </c>
    </row>
    <row r="35" spans="2:4" x14ac:dyDescent="0.35">
      <c r="B35" s="3">
        <v>10102010217</v>
      </c>
      <c r="C35" s="3" t="s">
        <v>34</v>
      </c>
      <c r="D35" s="8">
        <v>0</v>
      </c>
    </row>
    <row r="36" spans="2:4" x14ac:dyDescent="0.35">
      <c r="B36" s="3">
        <v>10102010218</v>
      </c>
      <c r="C36" s="3" t="s">
        <v>35</v>
      </c>
      <c r="D36" s="8">
        <v>0</v>
      </c>
    </row>
    <row r="37" spans="2:4" x14ac:dyDescent="0.35">
      <c r="B37" s="3">
        <v>10102010219</v>
      </c>
      <c r="C37" s="3" t="s">
        <v>36</v>
      </c>
      <c r="D37" s="8">
        <v>0</v>
      </c>
    </row>
    <row r="38" spans="2:4" x14ac:dyDescent="0.35">
      <c r="B38" s="3">
        <v>10102010220</v>
      </c>
      <c r="C38" s="3" t="s">
        <v>37</v>
      </c>
      <c r="D38" s="8">
        <v>0</v>
      </c>
    </row>
    <row r="39" spans="2:4" x14ac:dyDescent="0.35">
      <c r="B39" s="3">
        <v>10102010221</v>
      </c>
      <c r="C39" s="3" t="s">
        <v>38</v>
      </c>
      <c r="D39" s="8">
        <v>0</v>
      </c>
    </row>
    <row r="40" spans="2:4" x14ac:dyDescent="0.35">
      <c r="B40" s="3">
        <v>10102010222</v>
      </c>
      <c r="C40" s="3" t="s">
        <v>15</v>
      </c>
      <c r="D40" s="8">
        <v>0</v>
      </c>
    </row>
    <row r="41" spans="2:4" x14ac:dyDescent="0.35">
      <c r="B41" s="3">
        <v>10102010223</v>
      </c>
      <c r="C41" s="3" t="s">
        <v>16</v>
      </c>
      <c r="D41" s="8">
        <v>0</v>
      </c>
    </row>
    <row r="42" spans="2:4" x14ac:dyDescent="0.35">
      <c r="B42" s="5">
        <v>101020103</v>
      </c>
      <c r="C42" s="5" t="s">
        <v>39</v>
      </c>
      <c r="D42" s="14">
        <f>SUM(D43:D46)</f>
        <v>0</v>
      </c>
    </row>
    <row r="43" spans="2:4" x14ac:dyDescent="0.35">
      <c r="B43" s="3">
        <v>10102010301</v>
      </c>
      <c r="C43" s="3" t="s">
        <v>40</v>
      </c>
      <c r="D43" s="8">
        <v>0</v>
      </c>
    </row>
    <row r="44" spans="2:4" x14ac:dyDescent="0.35">
      <c r="B44" s="3">
        <v>10102010302</v>
      </c>
      <c r="C44" s="3" t="s">
        <v>41</v>
      </c>
      <c r="D44" s="8">
        <v>0</v>
      </c>
    </row>
    <row r="45" spans="2:4" x14ac:dyDescent="0.35">
      <c r="B45" s="3">
        <v>10102010303</v>
      </c>
      <c r="C45" s="3" t="s">
        <v>42</v>
      </c>
      <c r="D45" s="8">
        <v>0</v>
      </c>
    </row>
    <row r="46" spans="2:4" x14ac:dyDescent="0.35">
      <c r="B46" s="3">
        <v>10102010304</v>
      </c>
      <c r="C46" s="3" t="s">
        <v>16</v>
      </c>
      <c r="D46" s="8">
        <v>0</v>
      </c>
    </row>
    <row r="47" spans="2:4" x14ac:dyDescent="0.35">
      <c r="B47" s="6">
        <v>1010202</v>
      </c>
      <c r="C47" s="6" t="s">
        <v>43</v>
      </c>
      <c r="D47" s="13">
        <f>+D48+D55</f>
        <v>0</v>
      </c>
    </row>
    <row r="48" spans="2:4" x14ac:dyDescent="0.35">
      <c r="B48" s="5">
        <v>101020201</v>
      </c>
      <c r="C48" s="5" t="s">
        <v>10</v>
      </c>
      <c r="D48" s="14">
        <f>SUM(D49:D54)</f>
        <v>0</v>
      </c>
    </row>
    <row r="49" spans="2:4" x14ac:dyDescent="0.35">
      <c r="B49" s="3">
        <v>10102020101</v>
      </c>
      <c r="C49" s="3" t="s">
        <v>11</v>
      </c>
      <c r="D49" s="8">
        <v>0</v>
      </c>
    </row>
    <row r="50" spans="2:4" x14ac:dyDescent="0.35">
      <c r="B50" s="3">
        <v>10102020102</v>
      </c>
      <c r="C50" s="3" t="s">
        <v>12</v>
      </c>
      <c r="D50" s="8">
        <v>0</v>
      </c>
    </row>
    <row r="51" spans="2:4" x14ac:dyDescent="0.35">
      <c r="B51" s="3">
        <v>10102020103</v>
      </c>
      <c r="C51" s="3" t="s">
        <v>14</v>
      </c>
      <c r="D51" s="8">
        <v>0</v>
      </c>
    </row>
    <row r="52" spans="2:4" x14ac:dyDescent="0.35">
      <c r="B52" s="3">
        <v>10102020104</v>
      </c>
      <c r="C52" s="3" t="s">
        <v>13</v>
      </c>
      <c r="D52" s="8">
        <v>0</v>
      </c>
    </row>
    <row r="53" spans="2:4" x14ac:dyDescent="0.35">
      <c r="B53" s="3">
        <v>10102020105</v>
      </c>
      <c r="C53" s="3" t="s">
        <v>15</v>
      </c>
      <c r="D53" s="8">
        <v>0</v>
      </c>
    </row>
    <row r="54" spans="2:4" x14ac:dyDescent="0.35">
      <c r="B54" s="3">
        <v>10102020106</v>
      </c>
      <c r="C54" s="3" t="s">
        <v>16</v>
      </c>
      <c r="D54" s="8">
        <v>0</v>
      </c>
    </row>
    <row r="55" spans="2:4" x14ac:dyDescent="0.35">
      <c r="B55" s="5">
        <v>101020202</v>
      </c>
      <c r="C55" s="5" t="s">
        <v>17</v>
      </c>
      <c r="D55" s="14">
        <f>SUM(D56:D78)</f>
        <v>0</v>
      </c>
    </row>
    <row r="56" spans="2:4" x14ac:dyDescent="0.35">
      <c r="B56" s="3">
        <v>10102020201</v>
      </c>
      <c r="C56" s="3" t="s">
        <v>18</v>
      </c>
      <c r="D56" s="8">
        <v>0</v>
      </c>
    </row>
    <row r="57" spans="2:4" x14ac:dyDescent="0.35">
      <c r="B57" s="3">
        <v>10102020202</v>
      </c>
      <c r="C57" s="3" t="s">
        <v>19</v>
      </c>
      <c r="D57" s="8">
        <v>0</v>
      </c>
    </row>
    <row r="58" spans="2:4" x14ac:dyDescent="0.35">
      <c r="B58" s="3">
        <v>10102020203</v>
      </c>
      <c r="C58" s="3" t="s">
        <v>20</v>
      </c>
      <c r="D58" s="8">
        <v>0</v>
      </c>
    </row>
    <row r="59" spans="2:4" x14ac:dyDescent="0.35">
      <c r="B59" s="3">
        <v>10102020204</v>
      </c>
      <c r="C59" s="3" t="s">
        <v>21</v>
      </c>
      <c r="D59" s="8">
        <v>0</v>
      </c>
    </row>
    <row r="60" spans="2:4" x14ac:dyDescent="0.35">
      <c r="B60" s="3">
        <v>10102020205</v>
      </c>
      <c r="C60" s="3" t="s">
        <v>22</v>
      </c>
      <c r="D60" s="8">
        <v>0</v>
      </c>
    </row>
    <row r="61" spans="2:4" x14ac:dyDescent="0.35">
      <c r="B61" s="3">
        <v>10102020206</v>
      </c>
      <c r="C61" s="3" t="s">
        <v>23</v>
      </c>
      <c r="D61" s="8">
        <v>0</v>
      </c>
    </row>
    <row r="62" spans="2:4" x14ac:dyDescent="0.35">
      <c r="B62" s="3">
        <v>10102020207</v>
      </c>
      <c r="C62" s="3" t="s">
        <v>24</v>
      </c>
      <c r="D62" s="8">
        <v>0</v>
      </c>
    </row>
    <row r="63" spans="2:4" x14ac:dyDescent="0.35">
      <c r="B63" s="3">
        <v>10102020208</v>
      </c>
      <c r="C63" s="3" t="s">
        <v>25</v>
      </c>
      <c r="D63" s="8">
        <v>0</v>
      </c>
    </row>
    <row r="64" spans="2:4" x14ac:dyDescent="0.35">
      <c r="B64" s="3">
        <v>10102020209</v>
      </c>
      <c r="C64" s="3" t="s">
        <v>26</v>
      </c>
      <c r="D64" s="8">
        <v>0</v>
      </c>
    </row>
    <row r="65" spans="2:4" x14ac:dyDescent="0.35">
      <c r="B65" s="3">
        <v>10102020210</v>
      </c>
      <c r="C65" s="3" t="s">
        <v>27</v>
      </c>
      <c r="D65" s="8">
        <v>0</v>
      </c>
    </row>
    <row r="66" spans="2:4" x14ac:dyDescent="0.35">
      <c r="B66" s="3">
        <v>10102020211</v>
      </c>
      <c r="C66" s="3" t="s">
        <v>28</v>
      </c>
      <c r="D66" s="8">
        <v>0</v>
      </c>
    </row>
    <row r="67" spans="2:4" x14ac:dyDescent="0.35">
      <c r="B67" s="3">
        <v>10102020212</v>
      </c>
      <c r="C67" s="3" t="s">
        <v>29</v>
      </c>
      <c r="D67" s="8">
        <v>0</v>
      </c>
    </row>
    <row r="68" spans="2:4" x14ac:dyDescent="0.35">
      <c r="B68" s="3">
        <v>10102020213</v>
      </c>
      <c r="C68" s="3" t="s">
        <v>30</v>
      </c>
      <c r="D68" s="8">
        <v>0</v>
      </c>
    </row>
    <row r="69" spans="2:4" x14ac:dyDescent="0.35">
      <c r="B69" s="3">
        <v>10102020214</v>
      </c>
      <c r="C69" s="3" t="s">
        <v>31</v>
      </c>
      <c r="D69" s="8">
        <v>0</v>
      </c>
    </row>
    <row r="70" spans="2:4" x14ac:dyDescent="0.35">
      <c r="B70" s="3">
        <v>10102020215</v>
      </c>
      <c r="C70" s="3" t="s">
        <v>32</v>
      </c>
      <c r="D70" s="8">
        <v>0</v>
      </c>
    </row>
    <row r="71" spans="2:4" x14ac:dyDescent="0.35">
      <c r="B71" s="3">
        <v>10102020216</v>
      </c>
      <c r="C71" s="3" t="s">
        <v>33</v>
      </c>
      <c r="D71" s="8">
        <v>0</v>
      </c>
    </row>
    <row r="72" spans="2:4" x14ac:dyDescent="0.35">
      <c r="B72" s="3">
        <v>10102020217</v>
      </c>
      <c r="C72" s="3" t="s">
        <v>34</v>
      </c>
      <c r="D72" s="8">
        <v>0</v>
      </c>
    </row>
    <row r="73" spans="2:4" x14ac:dyDescent="0.35">
      <c r="B73" s="3">
        <v>10102020218</v>
      </c>
      <c r="C73" s="3" t="s">
        <v>35</v>
      </c>
      <c r="D73" s="8">
        <v>0</v>
      </c>
    </row>
    <row r="74" spans="2:4" x14ac:dyDescent="0.35">
      <c r="B74" s="3">
        <v>10102020219</v>
      </c>
      <c r="C74" s="3" t="s">
        <v>36</v>
      </c>
      <c r="D74" s="8">
        <v>0</v>
      </c>
    </row>
    <row r="75" spans="2:4" x14ac:dyDescent="0.35">
      <c r="B75" s="3">
        <v>10102020220</v>
      </c>
      <c r="C75" s="3" t="s">
        <v>37</v>
      </c>
      <c r="D75" s="8">
        <v>0</v>
      </c>
    </row>
    <row r="76" spans="2:4" x14ac:dyDescent="0.35">
      <c r="B76" s="3">
        <v>10102020221</v>
      </c>
      <c r="C76" s="3" t="s">
        <v>38</v>
      </c>
      <c r="D76" s="8">
        <v>0</v>
      </c>
    </row>
    <row r="77" spans="2:4" x14ac:dyDescent="0.35">
      <c r="B77" s="3">
        <v>10102020222</v>
      </c>
      <c r="C77" s="3" t="s">
        <v>15</v>
      </c>
      <c r="D77" s="8">
        <v>0</v>
      </c>
    </row>
    <row r="78" spans="2:4" x14ac:dyDescent="0.35">
      <c r="B78" s="3">
        <v>10102020223</v>
      </c>
      <c r="C78" s="3" t="s">
        <v>16</v>
      </c>
      <c r="D78" s="8">
        <v>0</v>
      </c>
    </row>
    <row r="79" spans="2:4" x14ac:dyDescent="0.35">
      <c r="B79" s="6">
        <v>1010203</v>
      </c>
      <c r="C79" s="6" t="s">
        <v>44</v>
      </c>
      <c r="D79" s="13">
        <f>+D80</f>
        <v>0</v>
      </c>
    </row>
    <row r="80" spans="2:4" x14ac:dyDescent="0.35">
      <c r="B80" s="5">
        <v>101020302</v>
      </c>
      <c r="C80" s="5" t="s">
        <v>17</v>
      </c>
      <c r="D80" s="14">
        <f>SUM(D81:D103)</f>
        <v>0</v>
      </c>
    </row>
    <row r="81" spans="2:4" x14ac:dyDescent="0.35">
      <c r="B81" s="3">
        <v>10102030201</v>
      </c>
      <c r="C81" s="3" t="s">
        <v>18</v>
      </c>
      <c r="D81" s="8">
        <v>0</v>
      </c>
    </row>
    <row r="82" spans="2:4" x14ac:dyDescent="0.35">
      <c r="B82" s="3">
        <v>10102030202</v>
      </c>
      <c r="C82" s="3" t="s">
        <v>19</v>
      </c>
      <c r="D82" s="8">
        <v>0</v>
      </c>
    </row>
    <row r="83" spans="2:4" x14ac:dyDescent="0.35">
      <c r="B83" s="3">
        <v>10102030203</v>
      </c>
      <c r="C83" s="3" t="s">
        <v>20</v>
      </c>
      <c r="D83" s="8">
        <v>0</v>
      </c>
    </row>
    <row r="84" spans="2:4" x14ac:dyDescent="0.35">
      <c r="B84" s="3">
        <v>10102030204</v>
      </c>
      <c r="C84" s="3" t="s">
        <v>21</v>
      </c>
      <c r="D84" s="8">
        <v>0</v>
      </c>
    </row>
    <row r="85" spans="2:4" x14ac:dyDescent="0.35">
      <c r="B85" s="3">
        <v>10102030205</v>
      </c>
      <c r="C85" s="3" t="s">
        <v>22</v>
      </c>
      <c r="D85" s="8">
        <v>0</v>
      </c>
    </row>
    <row r="86" spans="2:4" x14ac:dyDescent="0.35">
      <c r="B86" s="3">
        <v>10102030206</v>
      </c>
      <c r="C86" s="3" t="s">
        <v>23</v>
      </c>
      <c r="D86" s="8">
        <v>0</v>
      </c>
    </row>
    <row r="87" spans="2:4" x14ac:dyDescent="0.35">
      <c r="B87" s="3">
        <v>10102030207</v>
      </c>
      <c r="C87" s="3" t="s">
        <v>24</v>
      </c>
      <c r="D87" s="8">
        <v>0</v>
      </c>
    </row>
    <row r="88" spans="2:4" x14ac:dyDescent="0.35">
      <c r="B88" s="3">
        <v>10102030208</v>
      </c>
      <c r="C88" s="3" t="s">
        <v>25</v>
      </c>
      <c r="D88" s="8">
        <v>0</v>
      </c>
    </row>
    <row r="89" spans="2:4" x14ac:dyDescent="0.35">
      <c r="B89" s="3">
        <v>10102030209</v>
      </c>
      <c r="C89" s="3" t="s">
        <v>26</v>
      </c>
      <c r="D89" s="8">
        <v>0</v>
      </c>
    </row>
    <row r="90" spans="2:4" x14ac:dyDescent="0.35">
      <c r="B90" s="3">
        <v>10102030210</v>
      </c>
      <c r="C90" s="3" t="s">
        <v>27</v>
      </c>
      <c r="D90" s="8">
        <v>0</v>
      </c>
    </row>
    <row r="91" spans="2:4" x14ac:dyDescent="0.35">
      <c r="B91" s="3">
        <v>10102030211</v>
      </c>
      <c r="C91" s="3" t="s">
        <v>28</v>
      </c>
      <c r="D91" s="8">
        <v>0</v>
      </c>
    </row>
    <row r="92" spans="2:4" x14ac:dyDescent="0.35">
      <c r="B92" s="3">
        <v>10102030212</v>
      </c>
      <c r="C92" s="3" t="s">
        <v>29</v>
      </c>
      <c r="D92" s="8">
        <v>0</v>
      </c>
    </row>
    <row r="93" spans="2:4" x14ac:dyDescent="0.35">
      <c r="B93" s="3">
        <v>10102030213</v>
      </c>
      <c r="C93" s="3" t="s">
        <v>30</v>
      </c>
      <c r="D93" s="8">
        <v>0</v>
      </c>
    </row>
    <row r="94" spans="2:4" x14ac:dyDescent="0.35">
      <c r="B94" s="3">
        <v>10102030214</v>
      </c>
      <c r="C94" s="3" t="s">
        <v>31</v>
      </c>
      <c r="D94" s="8">
        <v>0</v>
      </c>
    </row>
    <row r="95" spans="2:4" x14ac:dyDescent="0.35">
      <c r="B95" s="3">
        <v>10102030215</v>
      </c>
      <c r="C95" s="3" t="s">
        <v>32</v>
      </c>
      <c r="D95" s="8">
        <v>0</v>
      </c>
    </row>
    <row r="96" spans="2:4" x14ac:dyDescent="0.35">
      <c r="B96" s="3">
        <v>10102030216</v>
      </c>
      <c r="C96" s="3" t="s">
        <v>33</v>
      </c>
      <c r="D96" s="8">
        <v>0</v>
      </c>
    </row>
    <row r="97" spans="2:4" x14ac:dyDescent="0.35">
      <c r="B97" s="3">
        <v>10102030217</v>
      </c>
      <c r="C97" s="3" t="s">
        <v>34</v>
      </c>
      <c r="D97" s="8">
        <v>0</v>
      </c>
    </row>
    <row r="98" spans="2:4" x14ac:dyDescent="0.35">
      <c r="B98" s="3">
        <v>10102030218</v>
      </c>
      <c r="C98" s="3" t="s">
        <v>35</v>
      </c>
      <c r="D98" s="8">
        <v>0</v>
      </c>
    </row>
    <row r="99" spans="2:4" x14ac:dyDescent="0.35">
      <c r="B99" s="3">
        <v>10102030219</v>
      </c>
      <c r="C99" s="3" t="s">
        <v>36</v>
      </c>
      <c r="D99" s="8">
        <v>0</v>
      </c>
    </row>
    <row r="100" spans="2:4" x14ac:dyDescent="0.35">
      <c r="B100" s="3">
        <v>10102030220</v>
      </c>
      <c r="C100" s="3" t="s">
        <v>37</v>
      </c>
      <c r="D100" s="8">
        <v>0</v>
      </c>
    </row>
    <row r="101" spans="2:4" x14ac:dyDescent="0.35">
      <c r="B101" s="3">
        <v>10102030221</v>
      </c>
      <c r="C101" s="3" t="s">
        <v>38</v>
      </c>
      <c r="D101" s="8">
        <v>0</v>
      </c>
    </row>
    <row r="102" spans="2:4" x14ac:dyDescent="0.35">
      <c r="B102" s="3">
        <v>10102030222</v>
      </c>
      <c r="C102" s="3" t="s">
        <v>15</v>
      </c>
      <c r="D102" s="8">
        <v>0</v>
      </c>
    </row>
    <row r="103" spans="2:4" x14ac:dyDescent="0.35">
      <c r="B103" s="3">
        <v>10102030223</v>
      </c>
      <c r="C103" s="3" t="s">
        <v>16</v>
      </c>
      <c r="D103" s="8">
        <v>0</v>
      </c>
    </row>
    <row r="104" spans="2:4" x14ac:dyDescent="0.35">
      <c r="B104" s="15">
        <v>1010204</v>
      </c>
      <c r="C104" s="15" t="s">
        <v>45</v>
      </c>
      <c r="D104" s="16">
        <f>SUM(D105:D107)</f>
        <v>0</v>
      </c>
    </row>
    <row r="105" spans="2:4" x14ac:dyDescent="0.35">
      <c r="B105" s="17">
        <v>101020401</v>
      </c>
      <c r="C105" s="17" t="s">
        <v>9</v>
      </c>
      <c r="D105" s="18">
        <v>0</v>
      </c>
    </row>
    <row r="106" spans="2:4" x14ac:dyDescent="0.35">
      <c r="B106" s="17">
        <v>101020402</v>
      </c>
      <c r="C106" s="17" t="s">
        <v>44</v>
      </c>
      <c r="D106" s="18">
        <v>0</v>
      </c>
    </row>
    <row r="107" spans="2:4" x14ac:dyDescent="0.35">
      <c r="B107" s="17">
        <v>101020403</v>
      </c>
      <c r="C107" s="17" t="s">
        <v>43</v>
      </c>
      <c r="D107" s="18">
        <v>0</v>
      </c>
    </row>
    <row r="108" spans="2:4" x14ac:dyDescent="0.35">
      <c r="B108" s="6">
        <v>1010205</v>
      </c>
      <c r="C108" s="6" t="s">
        <v>46</v>
      </c>
      <c r="D108" s="13">
        <f>+D109+D112</f>
        <v>0</v>
      </c>
    </row>
    <row r="109" spans="2:4" x14ac:dyDescent="0.35">
      <c r="B109" s="5">
        <v>101020501</v>
      </c>
      <c r="C109" s="5" t="s">
        <v>47</v>
      </c>
      <c r="D109" s="14">
        <f>+D110+D111</f>
        <v>0</v>
      </c>
    </row>
    <row r="110" spans="2:4" x14ac:dyDescent="0.35">
      <c r="B110" s="3">
        <v>10102050101</v>
      </c>
      <c r="C110" s="3" t="s">
        <v>48</v>
      </c>
      <c r="D110" s="8">
        <v>0</v>
      </c>
    </row>
    <row r="111" spans="2:4" x14ac:dyDescent="0.35">
      <c r="B111" s="3">
        <v>10102050102</v>
      </c>
      <c r="C111" s="3" t="s">
        <v>49</v>
      </c>
      <c r="D111" s="8">
        <v>0</v>
      </c>
    </row>
    <row r="112" spans="2:4" x14ac:dyDescent="0.35">
      <c r="B112" s="5">
        <v>101020502</v>
      </c>
      <c r="C112" s="5" t="s">
        <v>50</v>
      </c>
      <c r="D112" s="14">
        <f>SUM(D113:D131)</f>
        <v>0</v>
      </c>
    </row>
    <row r="113" spans="2:4" x14ac:dyDescent="0.35">
      <c r="B113" s="3">
        <v>10102050201</v>
      </c>
      <c r="C113" s="3" t="s">
        <v>48</v>
      </c>
      <c r="D113" s="8">
        <v>0</v>
      </c>
    </row>
    <row r="114" spans="2:4" x14ac:dyDescent="0.35">
      <c r="B114" s="3">
        <v>10102050202</v>
      </c>
      <c r="C114" s="3" t="s">
        <v>49</v>
      </c>
      <c r="D114" s="8">
        <v>0</v>
      </c>
    </row>
    <row r="115" spans="2:4" x14ac:dyDescent="0.35">
      <c r="B115" s="3">
        <v>10102050203</v>
      </c>
      <c r="C115" s="3" t="s">
        <v>51</v>
      </c>
      <c r="D115" s="8">
        <v>0</v>
      </c>
    </row>
    <row r="116" spans="2:4" x14ac:dyDescent="0.35">
      <c r="B116" s="3">
        <v>10102050204</v>
      </c>
      <c r="C116" s="3" t="s">
        <v>52</v>
      </c>
      <c r="D116" s="8">
        <v>0</v>
      </c>
    </row>
    <row r="117" spans="2:4" x14ac:dyDescent="0.35">
      <c r="B117" s="3">
        <v>10102050207</v>
      </c>
      <c r="C117" s="3" t="s">
        <v>53</v>
      </c>
      <c r="D117" s="8">
        <v>0</v>
      </c>
    </row>
    <row r="118" spans="2:4" x14ac:dyDescent="0.35">
      <c r="B118" s="3">
        <v>10102050208</v>
      </c>
      <c r="C118" s="3" t="s">
        <v>54</v>
      </c>
      <c r="D118" s="8">
        <v>0</v>
      </c>
    </row>
    <row r="119" spans="2:4" x14ac:dyDescent="0.35">
      <c r="B119" s="3">
        <v>10102050209</v>
      </c>
      <c r="C119" s="3" t="s">
        <v>55</v>
      </c>
      <c r="D119" s="8">
        <v>0</v>
      </c>
    </row>
    <row r="120" spans="2:4" x14ac:dyDescent="0.35">
      <c r="B120" s="3">
        <v>10102050210</v>
      </c>
      <c r="C120" s="3" t="s">
        <v>56</v>
      </c>
      <c r="D120" s="8">
        <v>0</v>
      </c>
    </row>
    <row r="121" spans="2:4" x14ac:dyDescent="0.35">
      <c r="B121" s="3">
        <v>10102050211</v>
      </c>
      <c r="C121" s="3" t="s">
        <v>57</v>
      </c>
      <c r="D121" s="8">
        <v>0</v>
      </c>
    </row>
    <row r="122" spans="2:4" x14ac:dyDescent="0.35">
      <c r="B122" s="3">
        <v>10102050212</v>
      </c>
      <c r="C122" s="3" t="s">
        <v>58</v>
      </c>
      <c r="D122" s="8">
        <v>0</v>
      </c>
    </row>
    <row r="123" spans="2:4" x14ac:dyDescent="0.35">
      <c r="B123" s="3">
        <v>10102050213</v>
      </c>
      <c r="C123" s="3" t="s">
        <v>59</v>
      </c>
      <c r="D123" s="8">
        <v>0</v>
      </c>
    </row>
    <row r="124" spans="2:4" x14ac:dyDescent="0.35">
      <c r="B124" s="3">
        <v>10102050214</v>
      </c>
      <c r="C124" s="3" t="s">
        <v>60</v>
      </c>
      <c r="D124" s="8">
        <v>0</v>
      </c>
    </row>
    <row r="125" spans="2:4" x14ac:dyDescent="0.35">
      <c r="B125" s="3">
        <v>10102050215</v>
      </c>
      <c r="C125" s="3" t="s">
        <v>61</v>
      </c>
      <c r="D125" s="8">
        <v>0</v>
      </c>
    </row>
    <row r="126" spans="2:4" x14ac:dyDescent="0.35">
      <c r="B126" s="3">
        <v>10102050216</v>
      </c>
      <c r="C126" s="3" t="s">
        <v>62</v>
      </c>
      <c r="D126" s="8">
        <v>0</v>
      </c>
    </row>
    <row r="127" spans="2:4" x14ac:dyDescent="0.35">
      <c r="B127" s="3">
        <v>10102050217</v>
      </c>
      <c r="C127" s="3" t="s">
        <v>63</v>
      </c>
      <c r="D127" s="8">
        <v>0</v>
      </c>
    </row>
    <row r="128" spans="2:4" x14ac:dyDescent="0.35">
      <c r="B128" s="3">
        <v>10102050218</v>
      </c>
      <c r="C128" s="3" t="s">
        <v>64</v>
      </c>
      <c r="D128" s="8">
        <v>0</v>
      </c>
    </row>
    <row r="129" spans="2:4" x14ac:dyDescent="0.35">
      <c r="B129" s="3">
        <v>10102050219</v>
      </c>
      <c r="C129" s="3" t="s">
        <v>65</v>
      </c>
      <c r="D129" s="8">
        <v>0</v>
      </c>
    </row>
    <row r="130" spans="2:4" x14ac:dyDescent="0.35">
      <c r="B130" s="3">
        <v>10102050220</v>
      </c>
      <c r="C130" s="3" t="s">
        <v>66</v>
      </c>
      <c r="D130" s="8">
        <v>0</v>
      </c>
    </row>
    <row r="131" spans="2:4" x14ac:dyDescent="0.35">
      <c r="B131" s="3">
        <v>10102050221</v>
      </c>
      <c r="C131" s="3" t="s">
        <v>67</v>
      </c>
      <c r="D131" s="8">
        <v>0</v>
      </c>
    </row>
    <row r="132" spans="2:4" x14ac:dyDescent="0.35">
      <c r="B132" s="6">
        <v>1010206</v>
      </c>
      <c r="C132" s="6" t="s">
        <v>68</v>
      </c>
      <c r="D132" s="13">
        <f>SUM(D133:D136)</f>
        <v>0</v>
      </c>
    </row>
    <row r="133" spans="2:4" x14ac:dyDescent="0.35">
      <c r="B133" s="3">
        <v>101020601</v>
      </c>
      <c r="C133" s="3" t="s">
        <v>69</v>
      </c>
      <c r="D133" s="8">
        <v>0</v>
      </c>
    </row>
    <row r="134" spans="2:4" x14ac:dyDescent="0.35">
      <c r="B134" s="3">
        <v>101020602</v>
      </c>
      <c r="C134" s="3" t="s">
        <v>70</v>
      </c>
      <c r="D134" s="8">
        <v>0</v>
      </c>
    </row>
    <row r="135" spans="2:4" x14ac:dyDescent="0.35">
      <c r="B135" s="3">
        <v>101020603</v>
      </c>
      <c r="C135" s="3" t="s">
        <v>71</v>
      </c>
      <c r="D135" s="8">
        <v>0</v>
      </c>
    </row>
    <row r="136" spans="2:4" x14ac:dyDescent="0.35">
      <c r="B136" s="3">
        <v>101020604</v>
      </c>
      <c r="C136" s="3" t="s">
        <v>72</v>
      </c>
      <c r="D136" s="8">
        <v>0</v>
      </c>
    </row>
    <row r="137" spans="2:4" x14ac:dyDescent="0.35">
      <c r="B137" s="15">
        <v>1010207</v>
      </c>
      <c r="C137" s="15" t="s">
        <v>73</v>
      </c>
      <c r="D137" s="16">
        <v>0</v>
      </c>
    </row>
    <row r="138" spans="2:4" x14ac:dyDescent="0.35">
      <c r="B138" s="7">
        <v>10103</v>
      </c>
      <c r="C138" s="7" t="s">
        <v>74</v>
      </c>
      <c r="D138" s="10">
        <f>SUM(D139:D151)</f>
        <v>0</v>
      </c>
    </row>
    <row r="139" spans="2:4" x14ac:dyDescent="0.35">
      <c r="B139" s="3">
        <v>1010301</v>
      </c>
      <c r="C139" s="3" t="s">
        <v>75</v>
      </c>
      <c r="D139" s="8">
        <v>0</v>
      </c>
    </row>
    <row r="140" spans="2:4" x14ac:dyDescent="0.35">
      <c r="B140" s="3">
        <v>1010302</v>
      </c>
      <c r="C140" s="3" t="s">
        <v>76</v>
      </c>
      <c r="D140" s="8">
        <v>0</v>
      </c>
    </row>
    <row r="141" spans="2:4" x14ac:dyDescent="0.35">
      <c r="B141" s="3">
        <v>1010303</v>
      </c>
      <c r="C141" s="3" t="s">
        <v>77</v>
      </c>
      <c r="D141" s="8">
        <v>0</v>
      </c>
    </row>
    <row r="142" spans="2:4" x14ac:dyDescent="0.35">
      <c r="B142" s="3">
        <v>1010304</v>
      </c>
      <c r="C142" s="3" t="s">
        <v>78</v>
      </c>
      <c r="D142" s="8">
        <v>0</v>
      </c>
    </row>
    <row r="143" spans="2:4" x14ac:dyDescent="0.35">
      <c r="B143" s="3">
        <v>1010305</v>
      </c>
      <c r="C143" s="3" t="s">
        <v>79</v>
      </c>
      <c r="D143" s="8">
        <v>0</v>
      </c>
    </row>
    <row r="144" spans="2:4" x14ac:dyDescent="0.35">
      <c r="B144" s="3">
        <v>1010306</v>
      </c>
      <c r="C144" s="3" t="s">
        <v>80</v>
      </c>
      <c r="D144" s="8">
        <v>0</v>
      </c>
    </row>
    <row r="145" spans="2:4" x14ac:dyDescent="0.35">
      <c r="B145" s="3">
        <v>1010307</v>
      </c>
      <c r="C145" s="3" t="s">
        <v>81</v>
      </c>
      <c r="D145" s="8">
        <v>0</v>
      </c>
    </row>
    <row r="146" spans="2:4" x14ac:dyDescent="0.35">
      <c r="B146" s="3">
        <v>1010308</v>
      </c>
      <c r="C146" s="3" t="s">
        <v>82</v>
      </c>
      <c r="D146" s="8">
        <v>0</v>
      </c>
    </row>
    <row r="147" spans="2:4" x14ac:dyDescent="0.35">
      <c r="B147" s="3">
        <v>1010309</v>
      </c>
      <c r="C147" s="3" t="s">
        <v>83</v>
      </c>
      <c r="D147" s="8">
        <v>0</v>
      </c>
    </row>
    <row r="148" spans="2:4" x14ac:dyDescent="0.35">
      <c r="B148" s="3">
        <v>1010310</v>
      </c>
      <c r="C148" s="3" t="s">
        <v>84</v>
      </c>
      <c r="D148" s="8">
        <v>0</v>
      </c>
    </row>
    <row r="149" spans="2:4" x14ac:dyDescent="0.35">
      <c r="B149" s="3">
        <v>1010311</v>
      </c>
      <c r="C149" s="3" t="s">
        <v>85</v>
      </c>
      <c r="D149" s="8">
        <v>0</v>
      </c>
    </row>
    <row r="150" spans="2:4" x14ac:dyDescent="0.35">
      <c r="B150" s="3">
        <v>1010312</v>
      </c>
      <c r="C150" s="3" t="s">
        <v>86</v>
      </c>
      <c r="D150" s="8">
        <v>0</v>
      </c>
    </row>
    <row r="151" spans="2:4" x14ac:dyDescent="0.35">
      <c r="B151" s="17">
        <v>1010313</v>
      </c>
      <c r="C151" s="17" t="s">
        <v>87</v>
      </c>
      <c r="D151" s="18">
        <v>0</v>
      </c>
    </row>
    <row r="152" spans="2:4" x14ac:dyDescent="0.35">
      <c r="B152" s="7">
        <v>10104</v>
      </c>
      <c r="C152" s="7" t="s">
        <v>88</v>
      </c>
      <c r="D152" s="10">
        <f>SUM(D153:D156)</f>
        <v>0</v>
      </c>
    </row>
    <row r="153" spans="2:4" x14ac:dyDescent="0.35">
      <c r="B153" s="3">
        <v>1010401</v>
      </c>
      <c r="C153" s="3" t="s">
        <v>89</v>
      </c>
      <c r="D153" s="8">
        <v>0</v>
      </c>
    </row>
    <row r="154" spans="2:4" x14ac:dyDescent="0.35">
      <c r="B154" s="3">
        <v>1010402</v>
      </c>
      <c r="C154" s="3" t="s">
        <v>90</v>
      </c>
      <c r="D154" s="8">
        <v>0</v>
      </c>
    </row>
    <row r="155" spans="2:4" x14ac:dyDescent="0.35">
      <c r="B155" s="3">
        <v>1010403</v>
      </c>
      <c r="C155" s="3" t="s">
        <v>91</v>
      </c>
      <c r="D155" s="8">
        <v>0</v>
      </c>
    </row>
    <row r="156" spans="2:4" x14ac:dyDescent="0.35">
      <c r="B156" s="3">
        <v>1010404</v>
      </c>
      <c r="C156" s="3" t="s">
        <v>92</v>
      </c>
      <c r="D156" s="8">
        <v>0</v>
      </c>
    </row>
    <row r="157" spans="2:4" x14ac:dyDescent="0.35">
      <c r="B157" s="7">
        <v>10105</v>
      </c>
      <c r="C157" s="7" t="s">
        <v>93</v>
      </c>
      <c r="D157" s="10">
        <f>SUM(D158:D160)</f>
        <v>0</v>
      </c>
    </row>
    <row r="158" spans="2:4" x14ac:dyDescent="0.35">
      <c r="B158" s="3">
        <v>1010501</v>
      </c>
      <c r="C158" s="3" t="s">
        <v>94</v>
      </c>
      <c r="D158" s="8">
        <v>0</v>
      </c>
    </row>
    <row r="159" spans="2:4" x14ac:dyDescent="0.35">
      <c r="B159" s="3">
        <v>1010502</v>
      </c>
      <c r="C159" s="3" t="s">
        <v>95</v>
      </c>
      <c r="D159" s="8">
        <v>0</v>
      </c>
    </row>
    <row r="160" spans="2:4" x14ac:dyDescent="0.35">
      <c r="B160" s="3">
        <v>1010503</v>
      </c>
      <c r="C160" s="3" t="s">
        <v>96</v>
      </c>
      <c r="D160" s="8">
        <v>0</v>
      </c>
    </row>
    <row r="161" spans="2:4" x14ac:dyDescent="0.35">
      <c r="B161" s="7">
        <v>10106</v>
      </c>
      <c r="C161" s="7" t="s">
        <v>97</v>
      </c>
      <c r="D161" s="10">
        <v>0</v>
      </c>
    </row>
    <row r="162" spans="2:4" x14ac:dyDescent="0.35">
      <c r="B162" s="7">
        <v>10107</v>
      </c>
      <c r="C162" s="7" t="s">
        <v>98</v>
      </c>
      <c r="D162" s="10">
        <v>0</v>
      </c>
    </row>
    <row r="163" spans="2:4" x14ac:dyDescent="0.35">
      <c r="B163" s="7">
        <v>10108</v>
      </c>
      <c r="C163" s="7" t="s">
        <v>99</v>
      </c>
      <c r="D163" s="25">
        <v>0</v>
      </c>
    </row>
    <row r="164" spans="2:4" x14ac:dyDescent="0.35">
      <c r="B164" s="23">
        <v>102</v>
      </c>
      <c r="C164" s="23" t="s">
        <v>100</v>
      </c>
      <c r="D164" s="24">
        <f>+D165+D183+D192+D199+D207+D208+D215+D219+D230+D234</f>
        <v>0</v>
      </c>
    </row>
    <row r="165" spans="2:4" x14ac:dyDescent="0.35">
      <c r="B165" s="7">
        <v>10201</v>
      </c>
      <c r="C165" s="7" t="s">
        <v>101</v>
      </c>
      <c r="D165" s="10">
        <f>SUM(D166:D182)</f>
        <v>0</v>
      </c>
    </row>
    <row r="166" spans="2:4" x14ac:dyDescent="0.35">
      <c r="B166" s="3">
        <v>1020101</v>
      </c>
      <c r="C166" s="3" t="s">
        <v>102</v>
      </c>
      <c r="D166" s="8">
        <v>0</v>
      </c>
    </row>
    <row r="167" spans="2:4" x14ac:dyDescent="0.35">
      <c r="B167" s="3">
        <v>1020102</v>
      </c>
      <c r="C167" s="3" t="s">
        <v>103</v>
      </c>
      <c r="D167" s="8">
        <v>0</v>
      </c>
    </row>
    <row r="168" spans="2:4" x14ac:dyDescent="0.35">
      <c r="B168" s="3">
        <v>1020103</v>
      </c>
      <c r="C168" s="3" t="s">
        <v>104</v>
      </c>
      <c r="D168" s="8">
        <v>0</v>
      </c>
    </row>
    <row r="169" spans="2:4" x14ac:dyDescent="0.35">
      <c r="B169" s="3">
        <v>1020104</v>
      </c>
      <c r="C169" s="3" t="s">
        <v>105</v>
      </c>
      <c r="D169" s="8">
        <v>0</v>
      </c>
    </row>
    <row r="170" spans="2:4" x14ac:dyDescent="0.35">
      <c r="B170" s="3">
        <v>1020105</v>
      </c>
      <c r="C170" s="3" t="s">
        <v>106</v>
      </c>
      <c r="D170" s="8">
        <v>0</v>
      </c>
    </row>
    <row r="171" spans="2:4" x14ac:dyDescent="0.35">
      <c r="B171" s="3">
        <v>1020106</v>
      </c>
      <c r="C171" s="3" t="s">
        <v>107</v>
      </c>
      <c r="D171" s="8">
        <v>0</v>
      </c>
    </row>
    <row r="172" spans="2:4" x14ac:dyDescent="0.35">
      <c r="B172" s="3">
        <v>1020107</v>
      </c>
      <c r="C172" s="3" t="s">
        <v>108</v>
      </c>
      <c r="D172" s="8">
        <v>0</v>
      </c>
    </row>
    <row r="173" spans="2:4" x14ac:dyDescent="0.35">
      <c r="B173" s="3">
        <v>1020108</v>
      </c>
      <c r="C173" s="3" t="s">
        <v>109</v>
      </c>
      <c r="D173" s="8">
        <v>0</v>
      </c>
    </row>
    <row r="174" spans="2:4" x14ac:dyDescent="0.35">
      <c r="B174" s="3">
        <v>1020109</v>
      </c>
      <c r="C174" s="3" t="s">
        <v>110</v>
      </c>
      <c r="D174" s="8">
        <v>0</v>
      </c>
    </row>
    <row r="175" spans="2:4" x14ac:dyDescent="0.35">
      <c r="B175" s="3">
        <v>1020110</v>
      </c>
      <c r="C175" s="3" t="s">
        <v>111</v>
      </c>
      <c r="D175" s="8">
        <v>0</v>
      </c>
    </row>
    <row r="176" spans="2:4" x14ac:dyDescent="0.35">
      <c r="B176" s="3">
        <v>1020111</v>
      </c>
      <c r="C176" s="3" t="s">
        <v>112</v>
      </c>
      <c r="D176" s="8">
        <v>0</v>
      </c>
    </row>
    <row r="177" spans="2:4" x14ac:dyDescent="0.35">
      <c r="B177" s="17">
        <v>1020112</v>
      </c>
      <c r="C177" s="17" t="s">
        <v>113</v>
      </c>
      <c r="D177" s="18">
        <v>0</v>
      </c>
    </row>
    <row r="178" spans="2:4" x14ac:dyDescent="0.35">
      <c r="B178" s="17">
        <v>1020113</v>
      </c>
      <c r="C178" s="17" t="s">
        <v>114</v>
      </c>
      <c r="D178" s="18">
        <v>0</v>
      </c>
    </row>
    <row r="179" spans="2:4" x14ac:dyDescent="0.35">
      <c r="B179" s="3">
        <v>1020114</v>
      </c>
      <c r="C179" s="3" t="s">
        <v>115</v>
      </c>
      <c r="D179" s="8">
        <v>0</v>
      </c>
    </row>
    <row r="180" spans="2:4" x14ac:dyDescent="0.35">
      <c r="B180" s="3">
        <v>102011401</v>
      </c>
      <c r="C180" s="3" t="s">
        <v>115</v>
      </c>
      <c r="D180" s="8">
        <v>0</v>
      </c>
    </row>
    <row r="181" spans="2:4" x14ac:dyDescent="0.35">
      <c r="B181" s="17">
        <v>102011402</v>
      </c>
      <c r="C181" s="17" t="s">
        <v>116</v>
      </c>
      <c r="D181" s="18">
        <v>0</v>
      </c>
    </row>
    <row r="182" spans="2:4" x14ac:dyDescent="0.35">
      <c r="B182" s="17">
        <v>102011403</v>
      </c>
      <c r="C182" s="17" t="s">
        <v>117</v>
      </c>
      <c r="D182" s="18">
        <v>0</v>
      </c>
    </row>
    <row r="183" spans="2:4" x14ac:dyDescent="0.35">
      <c r="B183" s="7">
        <v>10202</v>
      </c>
      <c r="C183" s="7" t="s">
        <v>118</v>
      </c>
      <c r="D183" s="10">
        <f>+D184+D187+D190+D191</f>
        <v>0</v>
      </c>
    </row>
    <row r="184" spans="2:4" x14ac:dyDescent="0.35">
      <c r="B184" s="3">
        <v>1020201</v>
      </c>
      <c r="C184" s="3" t="s">
        <v>102</v>
      </c>
      <c r="D184" s="8">
        <f>+D185+D186</f>
        <v>0</v>
      </c>
    </row>
    <row r="185" spans="2:4" x14ac:dyDescent="0.35">
      <c r="B185" s="3">
        <v>102020101</v>
      </c>
      <c r="C185" s="3" t="s">
        <v>102</v>
      </c>
      <c r="D185" s="8">
        <v>0</v>
      </c>
    </row>
    <row r="186" spans="2:4" x14ac:dyDescent="0.35">
      <c r="B186" s="3">
        <v>102020102</v>
      </c>
      <c r="C186" s="3" t="s">
        <v>119</v>
      </c>
      <c r="D186" s="8">
        <v>0</v>
      </c>
    </row>
    <row r="187" spans="2:4" x14ac:dyDescent="0.35">
      <c r="B187" s="3">
        <v>1020202</v>
      </c>
      <c r="C187" s="3" t="s">
        <v>103</v>
      </c>
      <c r="D187" s="8">
        <f>+D188+D189</f>
        <v>0</v>
      </c>
    </row>
    <row r="188" spans="2:4" x14ac:dyDescent="0.35">
      <c r="B188" s="3">
        <v>102020201</v>
      </c>
      <c r="C188" s="3" t="s">
        <v>103</v>
      </c>
      <c r="D188" s="8">
        <v>0</v>
      </c>
    </row>
    <row r="189" spans="2:4" x14ac:dyDescent="0.35">
      <c r="B189" s="3">
        <v>102020202</v>
      </c>
      <c r="C189" s="3" t="s">
        <v>120</v>
      </c>
      <c r="D189" s="8">
        <v>0</v>
      </c>
    </row>
    <row r="190" spans="2:4" x14ac:dyDescent="0.35">
      <c r="B190" s="17">
        <v>1020203</v>
      </c>
      <c r="C190" s="17" t="s">
        <v>121</v>
      </c>
      <c r="D190" s="18">
        <v>0</v>
      </c>
    </row>
    <row r="191" spans="2:4" x14ac:dyDescent="0.35">
      <c r="B191" s="17">
        <v>1020204</v>
      </c>
      <c r="C191" s="17" t="s">
        <v>122</v>
      </c>
      <c r="D191" s="18">
        <v>0</v>
      </c>
    </row>
    <row r="192" spans="2:4" x14ac:dyDescent="0.35">
      <c r="B192" s="7">
        <v>10203</v>
      </c>
      <c r="C192" s="7" t="s">
        <v>123</v>
      </c>
      <c r="D192" s="10">
        <f>SUM(D193:D198)</f>
        <v>0</v>
      </c>
    </row>
    <row r="193" spans="2:4" x14ac:dyDescent="0.35">
      <c r="B193" s="3">
        <v>1020301</v>
      </c>
      <c r="C193" s="3" t="s">
        <v>124</v>
      </c>
      <c r="D193" s="8">
        <v>0</v>
      </c>
    </row>
    <row r="194" spans="2:4" x14ac:dyDescent="0.35">
      <c r="B194" s="3">
        <v>1020302</v>
      </c>
      <c r="C194" s="3" t="s">
        <v>125</v>
      </c>
      <c r="D194" s="8">
        <v>0</v>
      </c>
    </row>
    <row r="195" spans="2:4" x14ac:dyDescent="0.35">
      <c r="B195" s="3">
        <v>1020303</v>
      </c>
      <c r="C195" s="3" t="s">
        <v>126</v>
      </c>
      <c r="D195" s="8">
        <v>0</v>
      </c>
    </row>
    <row r="196" spans="2:4" x14ac:dyDescent="0.35">
      <c r="B196" s="3">
        <v>1020304</v>
      </c>
      <c r="C196" s="3" t="s">
        <v>127</v>
      </c>
      <c r="D196" s="8">
        <v>0</v>
      </c>
    </row>
    <row r="197" spans="2:4" x14ac:dyDescent="0.35">
      <c r="B197" s="17">
        <v>1020305</v>
      </c>
      <c r="C197" s="17" t="s">
        <v>128</v>
      </c>
      <c r="D197" s="18">
        <v>0</v>
      </c>
    </row>
    <row r="198" spans="2:4" x14ac:dyDescent="0.35">
      <c r="B198" s="17">
        <v>1020306</v>
      </c>
      <c r="C198" s="17" t="s">
        <v>129</v>
      </c>
      <c r="D198" s="18">
        <v>0</v>
      </c>
    </row>
    <row r="199" spans="2:4" x14ac:dyDescent="0.35">
      <c r="B199" s="7">
        <v>10204</v>
      </c>
      <c r="C199" s="7" t="s">
        <v>130</v>
      </c>
      <c r="D199" s="10">
        <f>SUM(D200:D206)</f>
        <v>0</v>
      </c>
    </row>
    <row r="200" spans="2:4" x14ac:dyDescent="0.35">
      <c r="B200" s="3">
        <v>1020401</v>
      </c>
      <c r="C200" s="3" t="s">
        <v>131</v>
      </c>
      <c r="D200" s="8">
        <v>0</v>
      </c>
    </row>
    <row r="201" spans="2:4" x14ac:dyDescent="0.35">
      <c r="B201" s="3">
        <v>1020402</v>
      </c>
      <c r="C201" s="3" t="s">
        <v>132</v>
      </c>
      <c r="D201" s="8">
        <v>0</v>
      </c>
    </row>
    <row r="202" spans="2:4" x14ac:dyDescent="0.35">
      <c r="B202" s="3">
        <v>1020403</v>
      </c>
      <c r="C202" s="3" t="s">
        <v>133</v>
      </c>
      <c r="D202" s="8">
        <v>0</v>
      </c>
    </row>
    <row r="203" spans="2:4" x14ac:dyDescent="0.35">
      <c r="B203" s="3">
        <v>1020404</v>
      </c>
      <c r="C203" s="3" t="s">
        <v>115</v>
      </c>
      <c r="D203" s="8">
        <v>0</v>
      </c>
    </row>
    <row r="204" spans="2:4" x14ac:dyDescent="0.35">
      <c r="B204" s="17">
        <v>1020405</v>
      </c>
      <c r="C204" s="17" t="s">
        <v>134</v>
      </c>
      <c r="D204" s="18">
        <v>0</v>
      </c>
    </row>
    <row r="205" spans="2:4" x14ac:dyDescent="0.35">
      <c r="B205" s="17">
        <v>1020406</v>
      </c>
      <c r="C205" s="17" t="s">
        <v>135</v>
      </c>
      <c r="D205" s="18">
        <v>0</v>
      </c>
    </row>
    <row r="206" spans="2:4" x14ac:dyDescent="0.35">
      <c r="B206" s="3">
        <v>1020407</v>
      </c>
      <c r="C206" s="3" t="s">
        <v>136</v>
      </c>
      <c r="D206" s="8">
        <v>0</v>
      </c>
    </row>
    <row r="207" spans="2:4" x14ac:dyDescent="0.35">
      <c r="B207" s="7">
        <v>10205</v>
      </c>
      <c r="C207" s="7" t="s">
        <v>137</v>
      </c>
      <c r="D207" s="10">
        <v>0</v>
      </c>
    </row>
    <row r="208" spans="2:4" x14ac:dyDescent="0.35">
      <c r="B208" s="7">
        <v>10206</v>
      </c>
      <c r="C208" s="7" t="s">
        <v>138</v>
      </c>
      <c r="D208" s="10">
        <f>SUM(D209:D214)</f>
        <v>0</v>
      </c>
    </row>
    <row r="209" spans="2:4" x14ac:dyDescent="0.35">
      <c r="B209" s="3">
        <v>1020601</v>
      </c>
      <c r="C209" s="3" t="s">
        <v>43</v>
      </c>
      <c r="D209" s="8">
        <v>0</v>
      </c>
    </row>
    <row r="210" spans="2:4" x14ac:dyDescent="0.35">
      <c r="B210" s="17">
        <v>1020602</v>
      </c>
      <c r="C210" s="17" t="s">
        <v>139</v>
      </c>
      <c r="D210" s="18">
        <v>0</v>
      </c>
    </row>
    <row r="211" spans="2:4" x14ac:dyDescent="0.35">
      <c r="B211" s="3">
        <v>1020603</v>
      </c>
      <c r="C211" s="3" t="s">
        <v>140</v>
      </c>
      <c r="D211" s="8">
        <v>0</v>
      </c>
    </row>
    <row r="212" spans="2:4" x14ac:dyDescent="0.35">
      <c r="B212" s="17">
        <v>1020604</v>
      </c>
      <c r="C212" s="17" t="s">
        <v>141</v>
      </c>
      <c r="D212" s="18">
        <v>0</v>
      </c>
    </row>
    <row r="213" spans="2:4" x14ac:dyDescent="0.35">
      <c r="B213" s="3">
        <v>1020605</v>
      </c>
      <c r="C213" s="3" t="s">
        <v>9</v>
      </c>
      <c r="D213" s="8">
        <v>0</v>
      </c>
    </row>
    <row r="214" spans="2:4" x14ac:dyDescent="0.35">
      <c r="B214" s="17">
        <v>1020606</v>
      </c>
      <c r="C214" s="17" t="s">
        <v>142</v>
      </c>
      <c r="D214" s="18">
        <v>0</v>
      </c>
    </row>
    <row r="215" spans="2:4" x14ac:dyDescent="0.35">
      <c r="B215" s="7">
        <v>10207</v>
      </c>
      <c r="C215" s="7" t="s">
        <v>143</v>
      </c>
      <c r="D215" s="10">
        <f>SUM(D216:D218)</f>
        <v>0</v>
      </c>
    </row>
    <row r="216" spans="2:4" x14ac:dyDescent="0.35">
      <c r="B216" s="17">
        <v>1020701</v>
      </c>
      <c r="C216" s="17" t="s">
        <v>144</v>
      </c>
      <c r="D216" s="18">
        <v>0</v>
      </c>
    </row>
    <row r="217" spans="2:4" x14ac:dyDescent="0.35">
      <c r="B217" s="17">
        <v>1020702</v>
      </c>
      <c r="C217" s="17" t="s">
        <v>145</v>
      </c>
      <c r="D217" s="18">
        <v>0</v>
      </c>
    </row>
    <row r="218" spans="2:4" x14ac:dyDescent="0.35">
      <c r="B218" s="3">
        <v>1020703</v>
      </c>
      <c r="C218" s="3" t="s">
        <v>143</v>
      </c>
      <c r="D218" s="8">
        <v>0</v>
      </c>
    </row>
    <row r="219" spans="2:4" x14ac:dyDescent="0.35">
      <c r="B219" s="7">
        <v>10208</v>
      </c>
      <c r="C219" s="7" t="s">
        <v>146</v>
      </c>
      <c r="D219" s="10">
        <f>SUM(D220:D229)</f>
        <v>0</v>
      </c>
    </row>
    <row r="220" spans="2:4" x14ac:dyDescent="0.35">
      <c r="B220" s="3">
        <v>1020801</v>
      </c>
      <c r="C220" s="3" t="s">
        <v>147</v>
      </c>
      <c r="D220" s="8">
        <v>0</v>
      </c>
    </row>
    <row r="221" spans="2:4" x14ac:dyDescent="0.35">
      <c r="B221" s="3">
        <v>1020802</v>
      </c>
      <c r="C221" s="3" t="s">
        <v>148</v>
      </c>
      <c r="D221" s="8">
        <v>0</v>
      </c>
    </row>
    <row r="222" spans="2:4" x14ac:dyDescent="0.35">
      <c r="B222" s="3">
        <v>1020803</v>
      </c>
      <c r="C222" s="3" t="s">
        <v>149</v>
      </c>
      <c r="D222" s="8">
        <v>0</v>
      </c>
    </row>
    <row r="223" spans="2:4" x14ac:dyDescent="0.35">
      <c r="B223" s="3">
        <v>1020805</v>
      </c>
      <c r="C223" s="3" t="s">
        <v>150</v>
      </c>
      <c r="D223" s="8">
        <v>0</v>
      </c>
    </row>
    <row r="224" spans="2:4" x14ac:dyDescent="0.35">
      <c r="B224" s="3">
        <v>1020806</v>
      </c>
      <c r="C224" s="3" t="s">
        <v>151</v>
      </c>
      <c r="D224" s="8">
        <v>0</v>
      </c>
    </row>
    <row r="225" spans="2:4" x14ac:dyDescent="0.35">
      <c r="B225" s="3">
        <v>1020807</v>
      </c>
      <c r="C225" s="3" t="s">
        <v>152</v>
      </c>
      <c r="D225" s="8">
        <v>0</v>
      </c>
    </row>
    <row r="226" spans="2:4" x14ac:dyDescent="0.35">
      <c r="B226" s="3">
        <v>1020808</v>
      </c>
      <c r="C226" s="3" t="s">
        <v>153</v>
      </c>
      <c r="D226" s="8">
        <v>0</v>
      </c>
    </row>
    <row r="227" spans="2:4" x14ac:dyDescent="0.35">
      <c r="B227" s="3">
        <v>1020809</v>
      </c>
      <c r="C227" s="3" t="s">
        <v>154</v>
      </c>
      <c r="D227" s="8">
        <v>0</v>
      </c>
    </row>
    <row r="228" spans="2:4" x14ac:dyDescent="0.35">
      <c r="B228" s="17">
        <v>1020810</v>
      </c>
      <c r="C228" s="17" t="s">
        <v>155</v>
      </c>
      <c r="D228" s="18">
        <v>0</v>
      </c>
    </row>
    <row r="229" spans="2:4" x14ac:dyDescent="0.35">
      <c r="B229" s="3">
        <v>1020811</v>
      </c>
      <c r="C229" s="3" t="s">
        <v>146</v>
      </c>
      <c r="D229" s="8">
        <v>0</v>
      </c>
    </row>
    <row r="230" spans="2:4" x14ac:dyDescent="0.35">
      <c r="B230" s="7">
        <v>10209</v>
      </c>
      <c r="C230" s="7" t="s">
        <v>156</v>
      </c>
      <c r="D230" s="10">
        <f>SUM(D231:D233)</f>
        <v>0</v>
      </c>
    </row>
    <row r="231" spans="2:4" x14ac:dyDescent="0.35">
      <c r="B231" s="3">
        <v>1020901</v>
      </c>
      <c r="C231" s="3" t="s">
        <v>48</v>
      </c>
      <c r="D231" s="8">
        <v>0</v>
      </c>
    </row>
    <row r="232" spans="2:4" x14ac:dyDescent="0.35">
      <c r="B232" s="3">
        <v>1020902</v>
      </c>
      <c r="C232" s="3" t="s">
        <v>49</v>
      </c>
      <c r="D232" s="8">
        <v>0</v>
      </c>
    </row>
    <row r="233" spans="2:4" x14ac:dyDescent="0.35">
      <c r="B233" s="3">
        <v>1020903</v>
      </c>
      <c r="C233" s="3" t="s">
        <v>67</v>
      </c>
      <c r="D233" s="8">
        <v>0</v>
      </c>
    </row>
    <row r="234" spans="2:4" x14ac:dyDescent="0.35">
      <c r="B234" s="7">
        <v>10210</v>
      </c>
      <c r="C234" s="7" t="s">
        <v>68</v>
      </c>
      <c r="D234" s="10">
        <f>SUM(D235:D238)</f>
        <v>0</v>
      </c>
    </row>
    <row r="235" spans="2:4" x14ac:dyDescent="0.35">
      <c r="B235" s="3">
        <v>1021001</v>
      </c>
      <c r="C235" s="3" t="s">
        <v>69</v>
      </c>
      <c r="D235" s="8">
        <v>0</v>
      </c>
    </row>
    <row r="236" spans="2:4" x14ac:dyDescent="0.35">
      <c r="B236" s="3">
        <v>1021002</v>
      </c>
      <c r="C236" s="3" t="s">
        <v>70</v>
      </c>
      <c r="D236" s="8">
        <v>0</v>
      </c>
    </row>
    <row r="237" spans="2:4" x14ac:dyDescent="0.35">
      <c r="B237" s="3">
        <v>1021003</v>
      </c>
      <c r="C237" s="3" t="s">
        <v>71</v>
      </c>
      <c r="D237" s="8">
        <v>0</v>
      </c>
    </row>
    <row r="238" spans="2:4" x14ac:dyDescent="0.35">
      <c r="B238" s="3">
        <v>1021004</v>
      </c>
      <c r="C238" s="3" t="s">
        <v>72</v>
      </c>
      <c r="D238" s="8">
        <v>0</v>
      </c>
    </row>
    <row r="239" spans="2:4" x14ac:dyDescent="0.35">
      <c r="B239" s="21">
        <v>2</v>
      </c>
      <c r="C239" s="21" t="s">
        <v>157</v>
      </c>
      <c r="D239" s="22">
        <f>+D240+D305</f>
        <v>0</v>
      </c>
    </row>
    <row r="240" spans="2:4" x14ac:dyDescent="0.35">
      <c r="B240" s="23">
        <v>201</v>
      </c>
      <c r="C240" s="23" t="s">
        <v>158</v>
      </c>
      <c r="D240" s="24">
        <f>+D241+D242+D243+D252+D255+D258+D264+D272+D283+D284+D287+D288+D291+D304</f>
        <v>0</v>
      </c>
    </row>
    <row r="241" spans="2:4" x14ac:dyDescent="0.35">
      <c r="B241" s="7">
        <v>20101</v>
      </c>
      <c r="C241" s="7" t="s">
        <v>159</v>
      </c>
      <c r="D241" s="10">
        <v>0</v>
      </c>
    </row>
    <row r="242" spans="2:4" x14ac:dyDescent="0.35">
      <c r="B242" s="7">
        <v>20102</v>
      </c>
      <c r="C242" s="7" t="s">
        <v>160</v>
      </c>
      <c r="D242" s="10">
        <v>0</v>
      </c>
    </row>
    <row r="243" spans="2:4" x14ac:dyDescent="0.35">
      <c r="B243" s="7">
        <v>20103</v>
      </c>
      <c r="C243" s="7" t="s">
        <v>161</v>
      </c>
      <c r="D243" s="10">
        <f>+D244+D248</f>
        <v>0</v>
      </c>
    </row>
    <row r="244" spans="2:4" x14ac:dyDescent="0.35">
      <c r="B244" s="6">
        <v>2010301</v>
      </c>
      <c r="C244" s="6" t="s">
        <v>162</v>
      </c>
      <c r="D244" s="13">
        <f>SUM(D245:D247)</f>
        <v>0</v>
      </c>
    </row>
    <row r="245" spans="2:4" x14ac:dyDescent="0.35">
      <c r="B245" s="3">
        <v>201030101</v>
      </c>
      <c r="C245" s="3" t="s">
        <v>163</v>
      </c>
      <c r="D245" s="8">
        <v>0</v>
      </c>
    </row>
    <row r="246" spans="2:4" x14ac:dyDescent="0.35">
      <c r="B246" s="3">
        <v>201030102</v>
      </c>
      <c r="C246" s="3" t="s">
        <v>164</v>
      </c>
      <c r="D246" s="8">
        <v>0</v>
      </c>
    </row>
    <row r="247" spans="2:4" x14ac:dyDescent="0.35">
      <c r="B247" s="3">
        <v>201030103</v>
      </c>
      <c r="C247" s="3" t="s">
        <v>165</v>
      </c>
      <c r="D247" s="8">
        <v>0</v>
      </c>
    </row>
    <row r="248" spans="2:4" x14ac:dyDescent="0.35">
      <c r="B248" s="6">
        <v>2010302</v>
      </c>
      <c r="C248" s="6" t="s">
        <v>166</v>
      </c>
      <c r="D248" s="13">
        <f>SUM(D249:D251)</f>
        <v>0</v>
      </c>
    </row>
    <row r="249" spans="2:4" x14ac:dyDescent="0.35">
      <c r="B249" s="3">
        <v>201030201</v>
      </c>
      <c r="C249" s="3" t="s">
        <v>163</v>
      </c>
      <c r="D249" s="8">
        <v>0</v>
      </c>
    </row>
    <row r="250" spans="2:4" x14ac:dyDescent="0.35">
      <c r="B250" s="3">
        <v>201030202</v>
      </c>
      <c r="C250" s="3" t="s">
        <v>164</v>
      </c>
      <c r="D250" s="8">
        <v>0</v>
      </c>
    </row>
    <row r="251" spans="2:4" x14ac:dyDescent="0.35">
      <c r="B251" s="3">
        <v>201030203</v>
      </c>
      <c r="C251" s="3" t="s">
        <v>165</v>
      </c>
      <c r="D251" s="8">
        <v>0</v>
      </c>
    </row>
    <row r="252" spans="2:4" x14ac:dyDescent="0.35">
      <c r="B252" s="7">
        <v>20104</v>
      </c>
      <c r="C252" s="7" t="s">
        <v>167</v>
      </c>
      <c r="D252" s="10">
        <f>+D253+D254</f>
        <v>0</v>
      </c>
    </row>
    <row r="253" spans="2:4" x14ac:dyDescent="0.35">
      <c r="B253" s="3">
        <v>2010401</v>
      </c>
      <c r="C253" s="3" t="s">
        <v>162</v>
      </c>
      <c r="D253" s="8">
        <v>0</v>
      </c>
    </row>
    <row r="254" spans="2:4" x14ac:dyDescent="0.35">
      <c r="B254" s="3">
        <v>2010402</v>
      </c>
      <c r="C254" s="3" t="s">
        <v>166</v>
      </c>
      <c r="D254" s="8">
        <v>0</v>
      </c>
    </row>
    <row r="255" spans="2:4" x14ac:dyDescent="0.35">
      <c r="B255" s="7">
        <v>20105</v>
      </c>
      <c r="C255" s="7" t="s">
        <v>168</v>
      </c>
      <c r="D255" s="10">
        <f>+D256+D257</f>
        <v>0</v>
      </c>
    </row>
    <row r="256" spans="2:4" x14ac:dyDescent="0.35">
      <c r="B256" s="3">
        <v>2010501</v>
      </c>
      <c r="C256" s="3" t="s">
        <v>162</v>
      </c>
      <c r="D256" s="8">
        <v>0</v>
      </c>
    </row>
    <row r="257" spans="2:4" x14ac:dyDescent="0.35">
      <c r="B257" s="3">
        <v>2010502</v>
      </c>
      <c r="C257" s="3" t="s">
        <v>166</v>
      </c>
      <c r="D257" s="8">
        <v>0</v>
      </c>
    </row>
    <row r="258" spans="2:4" x14ac:dyDescent="0.35">
      <c r="B258" s="7">
        <v>20106</v>
      </c>
      <c r="C258" s="7" t="s">
        <v>169</v>
      </c>
      <c r="D258" s="10">
        <f>SUM(D259:D263)</f>
        <v>0</v>
      </c>
    </row>
    <row r="259" spans="2:4" x14ac:dyDescent="0.35">
      <c r="B259" s="3">
        <v>2010601</v>
      </c>
      <c r="C259" s="3" t="s">
        <v>30</v>
      </c>
      <c r="D259" s="8">
        <v>0</v>
      </c>
    </row>
    <row r="260" spans="2:4" x14ac:dyDescent="0.35">
      <c r="B260" s="3">
        <v>2010602</v>
      </c>
      <c r="C260" s="3" t="s">
        <v>34</v>
      </c>
      <c r="D260" s="8">
        <v>0</v>
      </c>
    </row>
    <row r="261" spans="2:4" x14ac:dyDescent="0.35">
      <c r="B261" s="3">
        <v>2010603</v>
      </c>
      <c r="C261" s="3" t="s">
        <v>38</v>
      </c>
      <c r="D261" s="8">
        <v>0</v>
      </c>
    </row>
    <row r="262" spans="2:4" x14ac:dyDescent="0.35">
      <c r="B262" s="3">
        <v>2010604</v>
      </c>
      <c r="C262" s="3" t="s">
        <v>16</v>
      </c>
      <c r="D262" s="8">
        <v>0</v>
      </c>
    </row>
    <row r="263" spans="2:4" x14ac:dyDescent="0.35">
      <c r="B263" s="3">
        <v>2010605</v>
      </c>
      <c r="C263" s="3" t="s">
        <v>170</v>
      </c>
      <c r="D263" s="8">
        <v>0</v>
      </c>
    </row>
    <row r="264" spans="2:4" x14ac:dyDescent="0.35">
      <c r="B264" s="7">
        <v>20107</v>
      </c>
      <c r="C264" s="7" t="s">
        <v>171</v>
      </c>
      <c r="D264" s="10">
        <f>SUM(D265:D271)</f>
        <v>0</v>
      </c>
    </row>
    <row r="265" spans="2:4" x14ac:dyDescent="0.35">
      <c r="B265" s="3">
        <v>2010701</v>
      </c>
      <c r="C265" s="3" t="s">
        <v>172</v>
      </c>
      <c r="D265" s="8">
        <v>0</v>
      </c>
    </row>
    <row r="266" spans="2:4" x14ac:dyDescent="0.35">
      <c r="B266" s="3">
        <v>2010702</v>
      </c>
      <c r="C266" s="3" t="s">
        <v>173</v>
      </c>
      <c r="D266" s="8">
        <v>0</v>
      </c>
    </row>
    <row r="267" spans="2:4" x14ac:dyDescent="0.35">
      <c r="B267" s="3">
        <v>2010703</v>
      </c>
      <c r="C267" s="3" t="s">
        <v>174</v>
      </c>
      <c r="D267" s="8">
        <v>0</v>
      </c>
    </row>
    <row r="268" spans="2:4" x14ac:dyDescent="0.35">
      <c r="B268" s="3">
        <v>2010704</v>
      </c>
      <c r="C268" s="3" t="s">
        <v>175</v>
      </c>
      <c r="D268" s="8">
        <v>0</v>
      </c>
    </row>
    <row r="269" spans="2:4" x14ac:dyDescent="0.35">
      <c r="B269" s="3">
        <v>2010705</v>
      </c>
      <c r="C269" s="3" t="s">
        <v>176</v>
      </c>
      <c r="D269" s="8">
        <v>0</v>
      </c>
    </row>
    <row r="270" spans="2:4" x14ac:dyDescent="0.35">
      <c r="B270" s="3">
        <v>2010706</v>
      </c>
      <c r="C270" s="3" t="s">
        <v>177</v>
      </c>
      <c r="D270" s="8">
        <v>0</v>
      </c>
    </row>
    <row r="271" spans="2:4" x14ac:dyDescent="0.35">
      <c r="B271" s="3">
        <v>2010707</v>
      </c>
      <c r="C271" s="3" t="s">
        <v>16</v>
      </c>
      <c r="D271" s="8">
        <v>0</v>
      </c>
    </row>
    <row r="272" spans="2:4" x14ac:dyDescent="0.35">
      <c r="B272" s="7">
        <v>20108</v>
      </c>
      <c r="C272" s="7" t="s">
        <v>178</v>
      </c>
      <c r="D272" s="10">
        <f>+D273+D278</f>
        <v>0</v>
      </c>
    </row>
    <row r="273" spans="2:4" x14ac:dyDescent="0.35">
      <c r="B273" s="6">
        <v>2010801</v>
      </c>
      <c r="C273" s="6" t="s">
        <v>162</v>
      </c>
      <c r="D273" s="13">
        <f>SUM(D274:D277)</f>
        <v>0</v>
      </c>
    </row>
    <row r="274" spans="2:4" x14ac:dyDescent="0.35">
      <c r="B274" s="3">
        <v>201080101</v>
      </c>
      <c r="C274" s="3" t="s">
        <v>179</v>
      </c>
      <c r="D274" s="8">
        <v>0</v>
      </c>
    </row>
    <row r="275" spans="2:4" x14ac:dyDescent="0.35">
      <c r="B275" s="3">
        <v>201080102</v>
      </c>
      <c r="C275" s="3" t="s">
        <v>180</v>
      </c>
      <c r="D275" s="8">
        <v>0</v>
      </c>
    </row>
    <row r="276" spans="2:4" x14ac:dyDescent="0.35">
      <c r="B276" s="3">
        <v>201080103</v>
      </c>
      <c r="C276" s="3" t="s">
        <v>164</v>
      </c>
      <c r="D276" s="8">
        <v>0</v>
      </c>
    </row>
    <row r="277" spans="2:4" x14ac:dyDescent="0.35">
      <c r="B277" s="3">
        <v>201080104</v>
      </c>
      <c r="C277" s="3" t="s">
        <v>16</v>
      </c>
      <c r="D277" s="8">
        <v>0</v>
      </c>
    </row>
    <row r="278" spans="2:4" x14ac:dyDescent="0.35">
      <c r="B278" s="6">
        <v>2010802</v>
      </c>
      <c r="C278" s="6" t="s">
        <v>166</v>
      </c>
      <c r="D278" s="13">
        <f>SUM(D279:D282)</f>
        <v>0</v>
      </c>
    </row>
    <row r="279" spans="2:4" x14ac:dyDescent="0.35">
      <c r="B279" s="3">
        <v>201080201</v>
      </c>
      <c r="C279" s="3" t="s">
        <v>179</v>
      </c>
      <c r="D279" s="8">
        <v>0</v>
      </c>
    </row>
    <row r="280" spans="2:4" x14ac:dyDescent="0.35">
      <c r="B280" s="3">
        <v>201080202</v>
      </c>
      <c r="C280" s="3" t="s">
        <v>180</v>
      </c>
      <c r="D280" s="8">
        <v>0</v>
      </c>
    </row>
    <row r="281" spans="2:4" x14ac:dyDescent="0.35">
      <c r="B281" s="3">
        <v>201080203</v>
      </c>
      <c r="C281" s="3" t="s">
        <v>164</v>
      </c>
      <c r="D281" s="8">
        <v>0</v>
      </c>
    </row>
    <row r="282" spans="2:4" x14ac:dyDescent="0.35">
      <c r="B282" s="3">
        <v>201080204</v>
      </c>
      <c r="C282" s="3" t="s">
        <v>16</v>
      </c>
      <c r="D282" s="8">
        <v>0</v>
      </c>
    </row>
    <row r="283" spans="2:4" x14ac:dyDescent="0.35">
      <c r="B283" s="7">
        <v>20109</v>
      </c>
      <c r="C283" s="7" t="s">
        <v>181</v>
      </c>
      <c r="D283" s="10">
        <v>0</v>
      </c>
    </row>
    <row r="284" spans="2:4" x14ac:dyDescent="0.35">
      <c r="B284" s="7">
        <v>20110</v>
      </c>
      <c r="C284" s="7" t="s">
        <v>182</v>
      </c>
      <c r="D284" s="10">
        <f>+D285+D286</f>
        <v>0</v>
      </c>
    </row>
    <row r="285" spans="2:4" x14ac:dyDescent="0.35">
      <c r="B285" s="3">
        <v>2011001</v>
      </c>
      <c r="C285" s="3" t="s">
        <v>183</v>
      </c>
      <c r="D285" s="8">
        <v>0</v>
      </c>
    </row>
    <row r="286" spans="2:4" x14ac:dyDescent="0.35">
      <c r="B286" s="3">
        <v>2011002</v>
      </c>
      <c r="C286" s="3" t="s">
        <v>184</v>
      </c>
      <c r="D286" s="8">
        <v>0</v>
      </c>
    </row>
    <row r="287" spans="2:4" x14ac:dyDescent="0.35">
      <c r="B287" s="7">
        <v>20111</v>
      </c>
      <c r="C287" s="7" t="s">
        <v>185</v>
      </c>
      <c r="D287" s="10">
        <v>0</v>
      </c>
    </row>
    <row r="288" spans="2:4" x14ac:dyDescent="0.35">
      <c r="B288" s="7">
        <v>20112</v>
      </c>
      <c r="C288" s="7" t="s">
        <v>186</v>
      </c>
      <c r="D288" s="10">
        <f>+D289+D290</f>
        <v>0</v>
      </c>
    </row>
    <row r="289" spans="2:4" x14ac:dyDescent="0.35">
      <c r="B289" s="3">
        <v>2011201</v>
      </c>
      <c r="C289" s="3" t="s">
        <v>187</v>
      </c>
      <c r="D289" s="8">
        <v>0</v>
      </c>
    </row>
    <row r="290" spans="2:4" x14ac:dyDescent="0.35">
      <c r="B290" s="3">
        <v>2011202</v>
      </c>
      <c r="C290" s="3" t="s">
        <v>188</v>
      </c>
      <c r="D290" s="8">
        <v>0</v>
      </c>
    </row>
    <row r="291" spans="2:4" x14ac:dyDescent="0.35">
      <c r="B291" s="7">
        <v>20113</v>
      </c>
      <c r="C291" s="7" t="s">
        <v>189</v>
      </c>
      <c r="D291" s="10">
        <f>SUM(D292:D303)</f>
        <v>0</v>
      </c>
    </row>
    <row r="292" spans="2:4" x14ac:dyDescent="0.35">
      <c r="B292" s="3">
        <v>2011301</v>
      </c>
      <c r="C292" s="3" t="s">
        <v>190</v>
      </c>
      <c r="D292" s="8">
        <v>0</v>
      </c>
    </row>
    <row r="293" spans="2:4" x14ac:dyDescent="0.35">
      <c r="B293" s="3">
        <v>2011302</v>
      </c>
      <c r="C293" s="3" t="s">
        <v>191</v>
      </c>
      <c r="D293" s="8">
        <v>0</v>
      </c>
    </row>
    <row r="294" spans="2:4" x14ac:dyDescent="0.35">
      <c r="B294" s="3">
        <v>2011303</v>
      </c>
      <c r="C294" s="3" t="s">
        <v>192</v>
      </c>
      <c r="D294" s="8">
        <v>0</v>
      </c>
    </row>
    <row r="295" spans="2:4" x14ac:dyDescent="0.35">
      <c r="B295" s="3">
        <v>2011304</v>
      </c>
      <c r="C295" s="3" t="s">
        <v>193</v>
      </c>
      <c r="D295" s="8">
        <v>0</v>
      </c>
    </row>
    <row r="296" spans="2:4" x14ac:dyDescent="0.35">
      <c r="B296" s="3">
        <v>2011305</v>
      </c>
      <c r="C296" s="3" t="s">
        <v>194</v>
      </c>
      <c r="D296" s="8">
        <v>0</v>
      </c>
    </row>
    <row r="297" spans="2:4" x14ac:dyDescent="0.35">
      <c r="B297" s="3">
        <v>2011306</v>
      </c>
      <c r="C297" s="3" t="s">
        <v>195</v>
      </c>
      <c r="D297" s="8">
        <v>0</v>
      </c>
    </row>
    <row r="298" spans="2:4" x14ac:dyDescent="0.35">
      <c r="B298" s="3">
        <v>2011307</v>
      </c>
      <c r="C298" s="3" t="s">
        <v>196</v>
      </c>
      <c r="D298" s="8">
        <v>0</v>
      </c>
    </row>
    <row r="299" spans="2:4" x14ac:dyDescent="0.35">
      <c r="B299" s="3">
        <v>2011308</v>
      </c>
      <c r="C299" s="3" t="s">
        <v>197</v>
      </c>
      <c r="D299" s="8">
        <v>0</v>
      </c>
    </row>
    <row r="300" spans="2:4" x14ac:dyDescent="0.35">
      <c r="B300" s="3">
        <v>2011309</v>
      </c>
      <c r="C300" s="3" t="s">
        <v>198</v>
      </c>
      <c r="D300" s="8">
        <v>0</v>
      </c>
    </row>
    <row r="301" spans="2:4" x14ac:dyDescent="0.35">
      <c r="B301" s="3">
        <v>2011310</v>
      </c>
      <c r="C301" s="3" t="s">
        <v>199</v>
      </c>
      <c r="D301" s="8">
        <v>0</v>
      </c>
    </row>
    <row r="302" spans="2:4" x14ac:dyDescent="0.35">
      <c r="B302" s="3">
        <v>2011311</v>
      </c>
      <c r="C302" s="3" t="s">
        <v>200</v>
      </c>
      <c r="D302" s="8">
        <v>0</v>
      </c>
    </row>
    <row r="303" spans="2:4" x14ac:dyDescent="0.35">
      <c r="B303" s="3">
        <v>2011312</v>
      </c>
      <c r="C303" s="3" t="s">
        <v>16</v>
      </c>
      <c r="D303" s="8">
        <v>0</v>
      </c>
    </row>
    <row r="304" spans="2:4" x14ac:dyDescent="0.35">
      <c r="B304" s="7">
        <v>20114</v>
      </c>
      <c r="C304" s="7" t="s">
        <v>201</v>
      </c>
      <c r="D304" s="10">
        <v>0</v>
      </c>
    </row>
    <row r="305" spans="2:4" x14ac:dyDescent="0.35">
      <c r="B305" s="23">
        <v>202</v>
      </c>
      <c r="C305" s="23" t="s">
        <v>202</v>
      </c>
      <c r="D305" s="24">
        <f>+D306+D307+D316+D319+D330+D336+D339+D342+D343+D346</f>
        <v>0</v>
      </c>
    </row>
    <row r="306" spans="2:4" x14ac:dyDescent="0.35">
      <c r="B306" s="7">
        <v>20201</v>
      </c>
      <c r="C306" s="7" t="s">
        <v>160</v>
      </c>
      <c r="D306" s="10">
        <v>0</v>
      </c>
    </row>
    <row r="307" spans="2:4" x14ac:dyDescent="0.35">
      <c r="B307" s="7">
        <v>20202</v>
      </c>
      <c r="C307" s="7" t="s">
        <v>161</v>
      </c>
      <c r="D307" s="10">
        <f>+D308+D312</f>
        <v>0</v>
      </c>
    </row>
    <row r="308" spans="2:4" x14ac:dyDescent="0.35">
      <c r="B308" s="6">
        <v>2020201</v>
      </c>
      <c r="C308" s="6" t="s">
        <v>162</v>
      </c>
      <c r="D308" s="13">
        <f>SUM(D309:D311)</f>
        <v>0</v>
      </c>
    </row>
    <row r="309" spans="2:4" x14ac:dyDescent="0.35">
      <c r="B309" s="3">
        <v>202020101</v>
      </c>
      <c r="C309" s="3" t="s">
        <v>163</v>
      </c>
      <c r="D309" s="8">
        <v>0</v>
      </c>
    </row>
    <row r="310" spans="2:4" x14ac:dyDescent="0.35">
      <c r="B310" s="3">
        <v>202020102</v>
      </c>
      <c r="C310" s="3" t="s">
        <v>164</v>
      </c>
      <c r="D310" s="8">
        <v>0</v>
      </c>
    </row>
    <row r="311" spans="2:4" x14ac:dyDescent="0.35">
      <c r="B311" s="3">
        <v>202020103</v>
      </c>
      <c r="C311" s="3" t="s">
        <v>165</v>
      </c>
      <c r="D311" s="8">
        <v>0</v>
      </c>
    </row>
    <row r="312" spans="2:4" x14ac:dyDescent="0.35">
      <c r="B312" s="6">
        <v>2020202</v>
      </c>
      <c r="C312" s="6" t="s">
        <v>166</v>
      </c>
      <c r="D312" s="13">
        <f>SUM(D313:D315)</f>
        <v>0</v>
      </c>
    </row>
    <row r="313" spans="2:4" x14ac:dyDescent="0.35">
      <c r="B313" s="3">
        <v>202020201</v>
      </c>
      <c r="C313" s="3" t="s">
        <v>163</v>
      </c>
      <c r="D313" s="8">
        <v>0</v>
      </c>
    </row>
    <row r="314" spans="2:4" x14ac:dyDescent="0.35">
      <c r="B314" s="3">
        <v>202020202</v>
      </c>
      <c r="C314" s="3" t="s">
        <v>164</v>
      </c>
      <c r="D314" s="8">
        <v>0</v>
      </c>
    </row>
    <row r="315" spans="2:4" x14ac:dyDescent="0.35">
      <c r="B315" s="3">
        <v>202020203</v>
      </c>
      <c r="C315" s="3" t="s">
        <v>165</v>
      </c>
      <c r="D315" s="8">
        <v>0</v>
      </c>
    </row>
    <row r="316" spans="2:4" x14ac:dyDescent="0.35">
      <c r="B316" s="7">
        <v>20203</v>
      </c>
      <c r="C316" s="7" t="s">
        <v>167</v>
      </c>
      <c r="D316" s="10">
        <f>+D317+D318</f>
        <v>0</v>
      </c>
    </row>
    <row r="317" spans="2:4" x14ac:dyDescent="0.35">
      <c r="B317" s="3">
        <v>2020301</v>
      </c>
      <c r="C317" s="3" t="s">
        <v>162</v>
      </c>
      <c r="D317" s="8">
        <v>0</v>
      </c>
    </row>
    <row r="318" spans="2:4" x14ac:dyDescent="0.35">
      <c r="B318" s="3">
        <v>2020302</v>
      </c>
      <c r="C318" s="3" t="s">
        <v>166</v>
      </c>
      <c r="D318" s="8">
        <v>0</v>
      </c>
    </row>
    <row r="319" spans="2:4" x14ac:dyDescent="0.35">
      <c r="B319" s="7">
        <v>20204</v>
      </c>
      <c r="C319" s="7" t="s">
        <v>178</v>
      </c>
      <c r="D319" s="10">
        <f>+D320+D325</f>
        <v>0</v>
      </c>
    </row>
    <row r="320" spans="2:4" x14ac:dyDescent="0.35">
      <c r="B320" s="6">
        <v>2020401</v>
      </c>
      <c r="C320" s="6" t="s">
        <v>162</v>
      </c>
      <c r="D320" s="13">
        <f>SUM(D321:D324)</f>
        <v>0</v>
      </c>
    </row>
    <row r="321" spans="2:4" x14ac:dyDescent="0.35">
      <c r="B321" s="3">
        <v>202040101</v>
      </c>
      <c r="C321" s="3" t="s">
        <v>179</v>
      </c>
      <c r="D321" s="8">
        <v>0</v>
      </c>
    </row>
    <row r="322" spans="2:4" x14ac:dyDescent="0.35">
      <c r="B322" s="3">
        <v>202040102</v>
      </c>
      <c r="C322" s="3" t="s">
        <v>180</v>
      </c>
      <c r="D322" s="8">
        <v>0</v>
      </c>
    </row>
    <row r="323" spans="2:4" x14ac:dyDescent="0.35">
      <c r="B323" s="3">
        <v>202040103</v>
      </c>
      <c r="C323" s="3" t="s">
        <v>164</v>
      </c>
      <c r="D323" s="8">
        <v>0</v>
      </c>
    </row>
    <row r="324" spans="2:4" x14ac:dyDescent="0.35">
      <c r="B324" s="3">
        <v>202040104</v>
      </c>
      <c r="C324" s="3" t="s">
        <v>16</v>
      </c>
      <c r="D324" s="8">
        <v>0</v>
      </c>
    </row>
    <row r="325" spans="2:4" x14ac:dyDescent="0.35">
      <c r="B325" s="6">
        <v>2020402</v>
      </c>
      <c r="C325" s="6" t="s">
        <v>166</v>
      </c>
      <c r="D325" s="13">
        <f>SUM(D326:D329)</f>
        <v>0</v>
      </c>
    </row>
    <row r="326" spans="2:4" x14ac:dyDescent="0.35">
      <c r="B326" s="3">
        <v>202040201</v>
      </c>
      <c r="C326" s="3" t="s">
        <v>179</v>
      </c>
      <c r="D326" s="8">
        <v>0</v>
      </c>
    </row>
    <row r="327" spans="2:4" x14ac:dyDescent="0.35">
      <c r="B327" s="3">
        <v>202040202</v>
      </c>
      <c r="C327" s="3" t="s">
        <v>180</v>
      </c>
      <c r="D327" s="8">
        <v>0</v>
      </c>
    </row>
    <row r="328" spans="2:4" x14ac:dyDescent="0.35">
      <c r="B328" s="3">
        <v>202040203</v>
      </c>
      <c r="C328" s="3" t="s">
        <v>164</v>
      </c>
      <c r="D328" s="8">
        <v>0</v>
      </c>
    </row>
    <row r="329" spans="2:4" x14ac:dyDescent="0.35">
      <c r="B329" s="3">
        <v>202040204</v>
      </c>
      <c r="C329" s="3" t="s">
        <v>16</v>
      </c>
      <c r="D329" s="8">
        <v>0</v>
      </c>
    </row>
    <row r="330" spans="2:4" x14ac:dyDescent="0.35">
      <c r="B330" s="7">
        <v>20205</v>
      </c>
      <c r="C330" s="7" t="s">
        <v>203</v>
      </c>
      <c r="D330" s="10">
        <f>SUM(D331:D335)</f>
        <v>0</v>
      </c>
    </row>
    <row r="331" spans="2:4" x14ac:dyDescent="0.35">
      <c r="B331" s="3">
        <v>2020501</v>
      </c>
      <c r="C331" s="3" t="s">
        <v>30</v>
      </c>
      <c r="D331" s="8">
        <v>0</v>
      </c>
    </row>
    <row r="332" spans="2:4" x14ac:dyDescent="0.35">
      <c r="B332" s="3">
        <v>2020502</v>
      </c>
      <c r="C332" s="3" t="s">
        <v>34</v>
      </c>
      <c r="D332" s="8">
        <v>0</v>
      </c>
    </row>
    <row r="333" spans="2:4" x14ac:dyDescent="0.35">
      <c r="B333" s="3">
        <v>2020503</v>
      </c>
      <c r="C333" s="3" t="s">
        <v>38</v>
      </c>
      <c r="D333" s="8">
        <v>0</v>
      </c>
    </row>
    <row r="334" spans="2:4" x14ac:dyDescent="0.35">
      <c r="B334" s="3">
        <v>2020504</v>
      </c>
      <c r="C334" s="3" t="s">
        <v>16</v>
      </c>
      <c r="D334" s="8">
        <v>0</v>
      </c>
    </row>
    <row r="335" spans="2:4" x14ac:dyDescent="0.35">
      <c r="B335" s="3">
        <v>2020505</v>
      </c>
      <c r="C335" s="3" t="s">
        <v>170</v>
      </c>
      <c r="D335" s="8">
        <v>0</v>
      </c>
    </row>
    <row r="336" spans="2:4" x14ac:dyDescent="0.35">
      <c r="B336" s="7">
        <v>20206</v>
      </c>
      <c r="C336" s="7" t="s">
        <v>182</v>
      </c>
      <c r="D336" s="10">
        <f>+D337+D338</f>
        <v>0</v>
      </c>
    </row>
    <row r="337" spans="2:4" x14ac:dyDescent="0.35">
      <c r="B337" s="3">
        <v>2020601</v>
      </c>
      <c r="C337" s="3" t="s">
        <v>183</v>
      </c>
      <c r="D337" s="8">
        <v>0</v>
      </c>
    </row>
    <row r="338" spans="2:4" x14ac:dyDescent="0.35">
      <c r="B338" s="3">
        <v>2020602</v>
      </c>
      <c r="C338" s="3" t="s">
        <v>184</v>
      </c>
      <c r="D338" s="8">
        <v>0</v>
      </c>
    </row>
    <row r="339" spans="2:4" x14ac:dyDescent="0.35">
      <c r="B339" s="7">
        <v>20207</v>
      </c>
      <c r="C339" s="7" t="s">
        <v>204</v>
      </c>
      <c r="D339" s="10">
        <f>+D340+D341</f>
        <v>0</v>
      </c>
    </row>
    <row r="340" spans="2:4" x14ac:dyDescent="0.35">
      <c r="B340" s="3">
        <v>2020701</v>
      </c>
      <c r="C340" s="3" t="s">
        <v>187</v>
      </c>
      <c r="D340" s="8">
        <v>0</v>
      </c>
    </row>
    <row r="341" spans="2:4" x14ac:dyDescent="0.35">
      <c r="B341" s="3">
        <v>2020702</v>
      </c>
      <c r="C341" s="3" t="s">
        <v>205</v>
      </c>
      <c r="D341" s="8">
        <v>0</v>
      </c>
    </row>
    <row r="342" spans="2:4" x14ac:dyDescent="0.35">
      <c r="B342" s="7">
        <v>20208</v>
      </c>
      <c r="C342" s="7" t="s">
        <v>206</v>
      </c>
      <c r="D342" s="10">
        <v>0</v>
      </c>
    </row>
    <row r="343" spans="2:4" x14ac:dyDescent="0.35">
      <c r="B343" s="7">
        <v>20209</v>
      </c>
      <c r="C343" s="7" t="s">
        <v>207</v>
      </c>
      <c r="D343" s="10">
        <f>+D344+D345</f>
        <v>0</v>
      </c>
    </row>
    <row r="344" spans="2:4" x14ac:dyDescent="0.35">
      <c r="B344" s="3">
        <v>2020901</v>
      </c>
      <c r="C344" s="3" t="s">
        <v>208</v>
      </c>
      <c r="D344" s="8">
        <v>0</v>
      </c>
    </row>
    <row r="345" spans="2:4" x14ac:dyDescent="0.35">
      <c r="B345" s="3">
        <v>2020902</v>
      </c>
      <c r="C345" s="3" t="s">
        <v>209</v>
      </c>
      <c r="D345" s="8">
        <v>0</v>
      </c>
    </row>
    <row r="346" spans="2:4" x14ac:dyDescent="0.35">
      <c r="B346" s="7">
        <v>20210</v>
      </c>
      <c r="C346" s="7" t="s">
        <v>210</v>
      </c>
      <c r="D346" s="10">
        <v>0</v>
      </c>
    </row>
    <row r="347" spans="2:4" x14ac:dyDescent="0.35">
      <c r="B347" s="21">
        <v>3</v>
      </c>
      <c r="C347" s="21" t="s">
        <v>211</v>
      </c>
      <c r="D347" s="22">
        <f>+D348+D378</f>
        <v>0</v>
      </c>
    </row>
    <row r="348" spans="2:4" x14ac:dyDescent="0.35">
      <c r="B348" s="23">
        <v>30</v>
      </c>
      <c r="C348" s="23" t="s">
        <v>212</v>
      </c>
      <c r="D348" s="24">
        <f>+D349+D357+D358+D359+D362+D367+D375</f>
        <v>0</v>
      </c>
    </row>
    <row r="349" spans="2:4" x14ac:dyDescent="0.35">
      <c r="B349" s="7">
        <v>301</v>
      </c>
      <c r="C349" s="7" t="s">
        <v>213</v>
      </c>
      <c r="D349" s="10">
        <f>SUM(D350:D354)</f>
        <v>0</v>
      </c>
    </row>
    <row r="350" spans="2:4" x14ac:dyDescent="0.35">
      <c r="B350" s="3">
        <v>30101</v>
      </c>
      <c r="C350" s="3" t="s">
        <v>214</v>
      </c>
      <c r="D350" s="8">
        <v>0</v>
      </c>
    </row>
    <row r="351" spans="2:4" x14ac:dyDescent="0.35">
      <c r="B351" s="17">
        <v>30102</v>
      </c>
      <c r="C351" s="17" t="s">
        <v>215</v>
      </c>
      <c r="D351" s="18">
        <v>0</v>
      </c>
    </row>
    <row r="352" spans="2:4" x14ac:dyDescent="0.35">
      <c r="B352" s="3">
        <v>30103</v>
      </c>
      <c r="C352" s="3" t="s">
        <v>216</v>
      </c>
      <c r="D352" s="8">
        <v>0</v>
      </c>
    </row>
    <row r="353" spans="2:4" x14ac:dyDescent="0.35">
      <c r="B353" s="3">
        <v>30104</v>
      </c>
      <c r="C353" s="3" t="s">
        <v>217</v>
      </c>
      <c r="D353" s="8">
        <v>0</v>
      </c>
    </row>
    <row r="354" spans="2:4" x14ac:dyDescent="0.35">
      <c r="B354" s="6">
        <v>30105</v>
      </c>
      <c r="C354" s="6" t="s">
        <v>218</v>
      </c>
      <c r="D354" s="13">
        <f>+D355+D356</f>
        <v>0</v>
      </c>
    </row>
    <row r="355" spans="2:4" x14ac:dyDescent="0.35">
      <c r="B355" s="3">
        <v>3010501</v>
      </c>
      <c r="C355" s="3" t="s">
        <v>219</v>
      </c>
      <c r="D355" s="8">
        <v>0</v>
      </c>
    </row>
    <row r="356" spans="2:4" x14ac:dyDescent="0.35">
      <c r="B356" s="3">
        <v>3010502</v>
      </c>
      <c r="C356" s="3" t="s">
        <v>220</v>
      </c>
      <c r="D356" s="8">
        <v>0</v>
      </c>
    </row>
    <row r="357" spans="2:4" x14ac:dyDescent="0.35">
      <c r="B357" s="7">
        <v>302</v>
      </c>
      <c r="C357" s="7" t="s">
        <v>221</v>
      </c>
      <c r="D357" s="10">
        <v>0</v>
      </c>
    </row>
    <row r="358" spans="2:4" x14ac:dyDescent="0.35">
      <c r="B358" s="7">
        <v>303</v>
      </c>
      <c r="C358" s="7" t="s">
        <v>222</v>
      </c>
      <c r="D358" s="10">
        <v>0</v>
      </c>
    </row>
    <row r="359" spans="2:4" x14ac:dyDescent="0.35">
      <c r="B359" s="7">
        <v>304</v>
      </c>
      <c r="C359" s="7" t="s">
        <v>223</v>
      </c>
      <c r="D359" s="10">
        <f>+D360+D361</f>
        <v>0</v>
      </c>
    </row>
    <row r="360" spans="2:4" x14ac:dyDescent="0.35">
      <c r="B360" s="3">
        <v>30401</v>
      </c>
      <c r="C360" s="3" t="s">
        <v>224</v>
      </c>
      <c r="D360" s="8">
        <v>0</v>
      </c>
    </row>
    <row r="361" spans="2:4" x14ac:dyDescent="0.35">
      <c r="B361" s="3">
        <v>30402</v>
      </c>
      <c r="C361" s="3" t="s">
        <v>225</v>
      </c>
      <c r="D361" s="8">
        <v>0</v>
      </c>
    </row>
    <row r="362" spans="2:4" x14ac:dyDescent="0.35">
      <c r="B362" s="7">
        <v>305</v>
      </c>
      <c r="C362" s="7" t="s">
        <v>226</v>
      </c>
      <c r="D362" s="10">
        <f>SUM(D363:D366)</f>
        <v>0</v>
      </c>
    </row>
    <row r="363" spans="2:4" x14ac:dyDescent="0.35">
      <c r="B363" s="3">
        <v>30501</v>
      </c>
      <c r="C363" s="3" t="s">
        <v>227</v>
      </c>
      <c r="D363" s="8">
        <v>0</v>
      </c>
    </row>
    <row r="364" spans="2:4" x14ac:dyDescent="0.35">
      <c r="B364" s="3">
        <v>30502</v>
      </c>
      <c r="C364" s="3" t="s">
        <v>228</v>
      </c>
      <c r="D364" s="8">
        <v>0</v>
      </c>
    </row>
    <row r="365" spans="2:4" x14ac:dyDescent="0.35">
      <c r="B365" s="3">
        <v>30503</v>
      </c>
      <c r="C365" s="3" t="s">
        <v>229</v>
      </c>
      <c r="D365" s="8">
        <v>0</v>
      </c>
    </row>
    <row r="366" spans="2:4" x14ac:dyDescent="0.35">
      <c r="B366" s="3">
        <v>30504</v>
      </c>
      <c r="C366" s="3" t="s">
        <v>230</v>
      </c>
      <c r="D366" s="8">
        <v>0</v>
      </c>
    </row>
    <row r="367" spans="2:4" x14ac:dyDescent="0.35">
      <c r="B367" s="7">
        <v>306</v>
      </c>
      <c r="C367" s="7" t="s">
        <v>231</v>
      </c>
      <c r="D367" s="10">
        <f>SUM(D368:D374)</f>
        <v>0</v>
      </c>
    </row>
    <row r="368" spans="2:4" x14ac:dyDescent="0.35">
      <c r="B368" s="3">
        <v>30601</v>
      </c>
      <c r="C368" s="3" t="s">
        <v>232</v>
      </c>
      <c r="D368" s="8">
        <v>0</v>
      </c>
    </row>
    <row r="369" spans="2:4" x14ac:dyDescent="0.35">
      <c r="B369" s="17">
        <v>30602</v>
      </c>
      <c r="C369" s="17" t="s">
        <v>233</v>
      </c>
      <c r="D369" s="18">
        <v>0</v>
      </c>
    </row>
    <row r="370" spans="2:4" x14ac:dyDescent="0.35">
      <c r="B370" s="3">
        <v>30603</v>
      </c>
      <c r="C370" s="3" t="s">
        <v>234</v>
      </c>
      <c r="D370" s="8">
        <v>0</v>
      </c>
    </row>
    <row r="371" spans="2:4" x14ac:dyDescent="0.35">
      <c r="B371" s="3">
        <v>30604</v>
      </c>
      <c r="C371" s="3" t="s">
        <v>235</v>
      </c>
      <c r="D371" s="8">
        <v>0</v>
      </c>
    </row>
    <row r="372" spans="2:4" x14ac:dyDescent="0.35">
      <c r="B372" s="3">
        <v>30605</v>
      </c>
      <c r="C372" s="3" t="s">
        <v>236</v>
      </c>
      <c r="D372" s="8">
        <v>0</v>
      </c>
    </row>
    <row r="373" spans="2:4" x14ac:dyDescent="0.35">
      <c r="B373" s="3">
        <v>30606</v>
      </c>
      <c r="C373" s="3" t="s">
        <v>237</v>
      </c>
      <c r="D373" s="8">
        <v>0</v>
      </c>
    </row>
    <row r="374" spans="2:4" x14ac:dyDescent="0.35">
      <c r="B374" s="3">
        <v>30607</v>
      </c>
      <c r="C374" s="3" t="s">
        <v>238</v>
      </c>
      <c r="D374" s="8">
        <v>0</v>
      </c>
    </row>
    <row r="375" spans="2:4" x14ac:dyDescent="0.35">
      <c r="B375" s="7">
        <v>307</v>
      </c>
      <c r="C375" s="7" t="s">
        <v>239</v>
      </c>
      <c r="D375" s="10">
        <f>+D376+D377</f>
        <v>0</v>
      </c>
    </row>
    <row r="376" spans="2:4" x14ac:dyDescent="0.35">
      <c r="B376" s="3">
        <v>30701</v>
      </c>
      <c r="C376" s="3" t="s">
        <v>240</v>
      </c>
      <c r="D376" s="8">
        <v>0</v>
      </c>
    </row>
    <row r="377" spans="2:4" x14ac:dyDescent="0.35">
      <c r="B377" s="17">
        <v>30702</v>
      </c>
      <c r="C377" s="17" t="s">
        <v>241</v>
      </c>
      <c r="D377" s="18">
        <v>0</v>
      </c>
    </row>
    <row r="378" spans="2:4" x14ac:dyDescent="0.35">
      <c r="B378" s="23">
        <v>31</v>
      </c>
      <c r="C378" s="23" t="s">
        <v>242</v>
      </c>
      <c r="D378" s="24">
        <v>0</v>
      </c>
    </row>
  </sheetData>
  <mergeCells count="1">
    <mergeCell ref="B1:D1"/>
  </mergeCells>
  <pageMargins left="0.7" right="0.7" top="0.75" bottom="0.75" header="0.3" footer="0.3"/>
  <pageSetup paperSize="9" orientation="portrait" verticalDpi="598" r:id="rId1"/>
  <ignoredErrors>
    <ignoredError sqref="D5 D18 D132 D157 D230 D234 D248 D273 D278 D264 D291 D308 D312 D325 D330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ExportarArchivoTxt">
                <anchor moveWithCells="1" sizeWithCells="1">
                  <from>
                    <xdr:col>4</xdr:col>
                    <xdr:colOff>330200</xdr:colOff>
                    <xdr:row>0</xdr:row>
                    <xdr:rowOff>88900</xdr:rowOff>
                  </from>
                  <to>
                    <xdr:col>6</xdr:col>
                    <xdr:colOff>419100</xdr:colOff>
                    <xdr:row>2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theme="3"/>
  </sheetPr>
  <dimension ref="B1:D248"/>
  <sheetViews>
    <sheetView showGridLines="0" workbookViewId="0"/>
  </sheetViews>
  <sheetFormatPr baseColWidth="10" defaultRowHeight="14.5" x14ac:dyDescent="0.35"/>
  <cols>
    <col min="2" max="2" width="17.453125" customWidth="1"/>
    <col min="3" max="3" width="57.453125" customWidth="1"/>
    <col min="4" max="4" width="16.453125" style="11" customWidth="1"/>
  </cols>
  <sheetData>
    <row r="1" spans="2:4" x14ac:dyDescent="0.35">
      <c r="B1" s="31" t="s">
        <v>411</v>
      </c>
      <c r="C1" s="31"/>
      <c r="D1" s="31"/>
    </row>
    <row r="2" spans="2:4" x14ac:dyDescent="0.35">
      <c r="B2" s="2" t="s">
        <v>0</v>
      </c>
      <c r="C2" s="2" t="s">
        <v>1</v>
      </c>
      <c r="D2" s="9" t="s">
        <v>410</v>
      </c>
    </row>
    <row r="3" spans="2:4" x14ac:dyDescent="0.35">
      <c r="B3" s="21">
        <v>401</v>
      </c>
      <c r="C3" s="21" t="s">
        <v>243</v>
      </c>
      <c r="D3" s="22">
        <f>+D4+D5+D10+D11+D12+D13+D17+D18+D19+D40-D47-D48-D49-D50+D51</f>
        <v>0</v>
      </c>
    </row>
    <row r="4" spans="2:4" x14ac:dyDescent="0.35">
      <c r="B4" s="26">
        <v>40101</v>
      </c>
      <c r="C4" s="26" t="s">
        <v>244</v>
      </c>
      <c r="D4" s="27">
        <v>0</v>
      </c>
    </row>
    <row r="5" spans="2:4" x14ac:dyDescent="0.35">
      <c r="B5" s="26">
        <v>40102</v>
      </c>
      <c r="C5" s="26" t="s">
        <v>245</v>
      </c>
      <c r="D5" s="27">
        <f>SUM(D6:D9)</f>
        <v>0</v>
      </c>
    </row>
    <row r="6" spans="2:4" x14ac:dyDescent="0.35">
      <c r="B6" s="3">
        <v>4010201</v>
      </c>
      <c r="C6" s="3" t="s">
        <v>246</v>
      </c>
      <c r="D6" s="8">
        <v>0</v>
      </c>
    </row>
    <row r="7" spans="2:4" x14ac:dyDescent="0.35">
      <c r="B7" s="3">
        <v>4010202</v>
      </c>
      <c r="C7" s="3" t="s">
        <v>247</v>
      </c>
      <c r="D7" s="8">
        <v>0</v>
      </c>
    </row>
    <row r="8" spans="2:4" x14ac:dyDescent="0.35">
      <c r="B8" s="3">
        <v>4010203</v>
      </c>
      <c r="C8" s="3" t="s">
        <v>248</v>
      </c>
      <c r="D8" s="8">
        <v>0</v>
      </c>
    </row>
    <row r="9" spans="2:4" x14ac:dyDescent="0.35">
      <c r="B9" s="3">
        <v>4010204</v>
      </c>
      <c r="C9" s="3" t="s">
        <v>16</v>
      </c>
      <c r="D9" s="8">
        <v>0</v>
      </c>
    </row>
    <row r="10" spans="2:4" x14ac:dyDescent="0.35">
      <c r="B10" s="26">
        <v>40103</v>
      </c>
      <c r="C10" s="26" t="s">
        <v>249</v>
      </c>
      <c r="D10" s="27">
        <v>0</v>
      </c>
    </row>
    <row r="11" spans="2:4" x14ac:dyDescent="0.35">
      <c r="B11" s="26">
        <v>40104</v>
      </c>
      <c r="C11" s="26" t="s">
        <v>250</v>
      </c>
      <c r="D11" s="27">
        <v>0</v>
      </c>
    </row>
    <row r="12" spans="2:4" x14ac:dyDescent="0.35">
      <c r="B12" s="26">
        <v>40105</v>
      </c>
      <c r="C12" s="26" t="s">
        <v>251</v>
      </c>
      <c r="D12" s="27">
        <v>0</v>
      </c>
    </row>
    <row r="13" spans="2:4" x14ac:dyDescent="0.35">
      <c r="B13" s="26">
        <v>40106</v>
      </c>
      <c r="C13" s="26" t="s">
        <v>252</v>
      </c>
      <c r="D13" s="27">
        <f>SUM(D14:D16)</f>
        <v>0</v>
      </c>
    </row>
    <row r="14" spans="2:4" x14ac:dyDescent="0.35">
      <c r="B14" s="3">
        <v>4010601</v>
      </c>
      <c r="C14" s="3" t="s">
        <v>253</v>
      </c>
      <c r="D14" s="8">
        <v>0</v>
      </c>
    </row>
    <row r="15" spans="2:4" x14ac:dyDescent="0.35">
      <c r="B15" s="3">
        <v>4010602</v>
      </c>
      <c r="C15" s="3" t="s">
        <v>254</v>
      </c>
      <c r="D15" s="29">
        <v>0</v>
      </c>
    </row>
    <row r="16" spans="2:4" x14ac:dyDescent="0.35">
      <c r="B16" s="3">
        <v>4010603</v>
      </c>
      <c r="C16" s="3" t="s">
        <v>255</v>
      </c>
      <c r="D16" s="8">
        <v>0</v>
      </c>
    </row>
    <row r="17" spans="2:4" x14ac:dyDescent="0.35">
      <c r="B17" s="26">
        <v>40107</v>
      </c>
      <c r="C17" s="26" t="s">
        <v>256</v>
      </c>
      <c r="D17" s="27">
        <v>0</v>
      </c>
    </row>
    <row r="18" spans="2:4" x14ac:dyDescent="0.35">
      <c r="B18" s="26">
        <v>40108</v>
      </c>
      <c r="C18" s="26" t="s">
        <v>257</v>
      </c>
      <c r="D18" s="27">
        <v>0</v>
      </c>
    </row>
    <row r="19" spans="2:4" x14ac:dyDescent="0.35">
      <c r="B19" s="26">
        <v>40109</v>
      </c>
      <c r="C19" s="26" t="s">
        <v>258</v>
      </c>
      <c r="D19" s="27">
        <f>+D20+D26+D35</f>
        <v>0</v>
      </c>
    </row>
    <row r="20" spans="2:4" x14ac:dyDescent="0.35">
      <c r="B20" s="7">
        <v>4010901</v>
      </c>
      <c r="C20" s="7" t="s">
        <v>259</v>
      </c>
      <c r="D20" s="10">
        <f>SUM(D21:D25)</f>
        <v>0</v>
      </c>
    </row>
    <row r="21" spans="2:4" x14ac:dyDescent="0.35">
      <c r="B21" s="3">
        <v>401090101</v>
      </c>
      <c r="C21" s="3" t="s">
        <v>260</v>
      </c>
      <c r="D21" s="8">
        <v>0</v>
      </c>
    </row>
    <row r="22" spans="2:4" x14ac:dyDescent="0.35">
      <c r="B22" s="3">
        <v>401090103</v>
      </c>
      <c r="C22" s="3" t="s">
        <v>200</v>
      </c>
      <c r="D22" s="8">
        <v>0</v>
      </c>
    </row>
    <row r="23" spans="2:4" x14ac:dyDescent="0.35">
      <c r="B23" s="3">
        <v>401090104</v>
      </c>
      <c r="C23" s="3" t="s">
        <v>261</v>
      </c>
      <c r="D23" s="8">
        <v>0</v>
      </c>
    </row>
    <row r="24" spans="2:4" x14ac:dyDescent="0.35">
      <c r="B24" s="3">
        <v>401090105</v>
      </c>
      <c r="C24" s="3" t="s">
        <v>262</v>
      </c>
      <c r="D24" s="8">
        <v>0</v>
      </c>
    </row>
    <row r="25" spans="2:4" x14ac:dyDescent="0.35">
      <c r="B25" s="3">
        <v>401090106</v>
      </c>
      <c r="C25" s="3" t="s">
        <v>263</v>
      </c>
      <c r="D25" s="8">
        <v>0</v>
      </c>
    </row>
    <row r="26" spans="2:4" x14ac:dyDescent="0.35">
      <c r="B26" s="7">
        <v>4010902</v>
      </c>
      <c r="C26" s="7" t="s">
        <v>264</v>
      </c>
      <c r="D26" s="10">
        <f>SUM(D27:D34)</f>
        <v>0</v>
      </c>
    </row>
    <row r="27" spans="2:4" x14ac:dyDescent="0.35">
      <c r="B27" s="3">
        <v>401090201</v>
      </c>
      <c r="C27" s="3" t="s">
        <v>265</v>
      </c>
      <c r="D27" s="8">
        <v>0</v>
      </c>
    </row>
    <row r="28" spans="2:4" x14ac:dyDescent="0.35">
      <c r="B28" s="3">
        <v>401090202</v>
      </c>
      <c r="C28" s="3" t="s">
        <v>266</v>
      </c>
      <c r="D28" s="8">
        <v>0</v>
      </c>
    </row>
    <row r="29" spans="2:4" x14ac:dyDescent="0.35">
      <c r="B29" s="3">
        <v>401090203</v>
      </c>
      <c r="C29" s="3" t="s">
        <v>267</v>
      </c>
      <c r="D29" s="8">
        <v>0</v>
      </c>
    </row>
    <row r="30" spans="2:4" x14ac:dyDescent="0.35">
      <c r="B30" s="3">
        <v>401090204</v>
      </c>
      <c r="C30" s="3" t="s">
        <v>268</v>
      </c>
      <c r="D30" s="8">
        <v>0</v>
      </c>
    </row>
    <row r="31" spans="2:4" x14ac:dyDescent="0.35">
      <c r="B31" s="3">
        <v>401090205</v>
      </c>
      <c r="C31" s="3" t="s">
        <v>269</v>
      </c>
      <c r="D31" s="8">
        <v>0</v>
      </c>
    </row>
    <row r="32" spans="2:4" x14ac:dyDescent="0.35">
      <c r="B32" s="3">
        <v>401090206</v>
      </c>
      <c r="C32" s="3" t="s">
        <v>270</v>
      </c>
      <c r="D32" s="8">
        <v>0</v>
      </c>
    </row>
    <row r="33" spans="2:4" x14ac:dyDescent="0.35">
      <c r="B33" s="3">
        <v>401090207</v>
      </c>
      <c r="C33" s="3" t="s">
        <v>271</v>
      </c>
      <c r="D33" s="8">
        <v>0</v>
      </c>
    </row>
    <row r="34" spans="2:4" x14ac:dyDescent="0.35">
      <c r="B34" s="3">
        <v>401090208</v>
      </c>
      <c r="C34" s="3" t="s">
        <v>272</v>
      </c>
      <c r="D34" s="8">
        <v>0</v>
      </c>
    </row>
    <row r="35" spans="2:4" x14ac:dyDescent="0.35">
      <c r="B35" s="7">
        <v>4010903</v>
      </c>
      <c r="C35" s="7" t="s">
        <v>273</v>
      </c>
      <c r="D35" s="10">
        <f>SUM(D36:D39)</f>
        <v>0</v>
      </c>
    </row>
    <row r="36" spans="2:4" x14ac:dyDescent="0.35">
      <c r="B36" s="3">
        <v>401090301</v>
      </c>
      <c r="C36" s="3" t="s">
        <v>274</v>
      </c>
      <c r="D36" s="8">
        <v>0</v>
      </c>
    </row>
    <row r="37" spans="2:4" x14ac:dyDescent="0.35">
      <c r="B37" s="3">
        <v>401090302</v>
      </c>
      <c r="C37" s="3" t="s">
        <v>275</v>
      </c>
      <c r="D37" s="8">
        <v>0</v>
      </c>
    </row>
    <row r="38" spans="2:4" x14ac:dyDescent="0.35">
      <c r="B38" s="3">
        <v>401090303</v>
      </c>
      <c r="C38" s="3" t="s">
        <v>276</v>
      </c>
      <c r="D38" s="8">
        <v>0</v>
      </c>
    </row>
    <row r="39" spans="2:4" x14ac:dyDescent="0.35">
      <c r="B39" s="3">
        <v>401090304</v>
      </c>
      <c r="C39" s="3" t="s">
        <v>16</v>
      </c>
      <c r="D39" s="8">
        <v>0</v>
      </c>
    </row>
    <row r="40" spans="2:4" x14ac:dyDescent="0.35">
      <c r="B40" s="26">
        <v>40110</v>
      </c>
      <c r="C40" s="26" t="s">
        <v>277</v>
      </c>
      <c r="D40" s="27">
        <f>SUM(D41:D46)</f>
        <v>0</v>
      </c>
    </row>
    <row r="41" spans="2:4" x14ac:dyDescent="0.35">
      <c r="B41" s="3">
        <v>4011001</v>
      </c>
      <c r="C41" s="3" t="s">
        <v>256</v>
      </c>
      <c r="D41" s="8">
        <v>0</v>
      </c>
    </row>
    <row r="42" spans="2:4" x14ac:dyDescent="0.35">
      <c r="B42" s="3">
        <v>4011002</v>
      </c>
      <c r="C42" s="3" t="s">
        <v>278</v>
      </c>
      <c r="D42" s="8">
        <v>0</v>
      </c>
    </row>
    <row r="43" spans="2:4" x14ac:dyDescent="0.35">
      <c r="B43" s="3">
        <v>4011003</v>
      </c>
      <c r="C43" s="3" t="s">
        <v>279</v>
      </c>
      <c r="D43" s="8">
        <v>0</v>
      </c>
    </row>
    <row r="44" spans="2:4" x14ac:dyDescent="0.35">
      <c r="B44" s="3">
        <v>4011004</v>
      </c>
      <c r="C44" s="3" t="s">
        <v>280</v>
      </c>
      <c r="D44" s="8">
        <v>0</v>
      </c>
    </row>
    <row r="45" spans="2:4" x14ac:dyDescent="0.35">
      <c r="B45" s="3">
        <v>4011005</v>
      </c>
      <c r="C45" s="3" t="s">
        <v>281</v>
      </c>
      <c r="D45" s="8">
        <v>0</v>
      </c>
    </row>
    <row r="46" spans="2:4" x14ac:dyDescent="0.35">
      <c r="B46" s="3">
        <v>4011006</v>
      </c>
      <c r="C46" s="3" t="s">
        <v>282</v>
      </c>
      <c r="D46" s="8">
        <v>0</v>
      </c>
    </row>
    <row r="47" spans="2:4" x14ac:dyDescent="0.35">
      <c r="B47" s="19">
        <v>40112</v>
      </c>
      <c r="C47" s="19" t="s">
        <v>283</v>
      </c>
      <c r="D47" s="20">
        <v>0</v>
      </c>
    </row>
    <row r="48" spans="2:4" x14ac:dyDescent="0.35">
      <c r="B48" s="19">
        <v>40113</v>
      </c>
      <c r="C48" s="19" t="s">
        <v>284</v>
      </c>
      <c r="D48" s="20">
        <v>0</v>
      </c>
    </row>
    <row r="49" spans="2:4" x14ac:dyDescent="0.35">
      <c r="B49" s="19">
        <v>40114</v>
      </c>
      <c r="C49" s="19" t="s">
        <v>285</v>
      </c>
      <c r="D49" s="20">
        <v>0</v>
      </c>
    </row>
    <row r="50" spans="2:4" x14ac:dyDescent="0.35">
      <c r="B50" s="19">
        <v>40115</v>
      </c>
      <c r="C50" s="19" t="s">
        <v>286</v>
      </c>
      <c r="D50" s="20">
        <v>0</v>
      </c>
    </row>
    <row r="51" spans="2:4" x14ac:dyDescent="0.35">
      <c r="B51" s="26">
        <v>40116</v>
      </c>
      <c r="C51" s="26" t="s">
        <v>287</v>
      </c>
      <c r="D51" s="27">
        <v>0</v>
      </c>
    </row>
    <row r="52" spans="2:4" x14ac:dyDescent="0.35">
      <c r="B52" s="21">
        <v>402</v>
      </c>
      <c r="C52" s="21" t="s">
        <v>288</v>
      </c>
      <c r="D52" s="22">
        <v>0</v>
      </c>
    </row>
    <row r="53" spans="2:4" x14ac:dyDescent="0.35">
      <c r="B53" s="21">
        <v>403</v>
      </c>
      <c r="C53" s="21" t="s">
        <v>289</v>
      </c>
      <c r="D53" s="22">
        <f>+D54+D55+D56</f>
        <v>0</v>
      </c>
    </row>
    <row r="54" spans="2:4" x14ac:dyDescent="0.35">
      <c r="B54" s="3">
        <v>40301</v>
      </c>
      <c r="C54" s="3" t="s">
        <v>290</v>
      </c>
      <c r="D54" s="8">
        <v>0</v>
      </c>
    </row>
    <row r="55" spans="2:4" x14ac:dyDescent="0.35">
      <c r="B55" s="3">
        <v>40302</v>
      </c>
      <c r="C55" s="3" t="s">
        <v>291</v>
      </c>
      <c r="D55" s="8">
        <v>0</v>
      </c>
    </row>
    <row r="56" spans="2:4" x14ac:dyDescent="0.35">
      <c r="B56" s="3">
        <v>40303</v>
      </c>
      <c r="C56" s="3" t="s">
        <v>16</v>
      </c>
      <c r="D56" s="8">
        <v>0</v>
      </c>
    </row>
    <row r="57" spans="2:4" x14ac:dyDescent="0.35">
      <c r="B57" s="21">
        <v>501</v>
      </c>
      <c r="C57" s="21" t="s">
        <v>292</v>
      </c>
      <c r="D57" s="22">
        <f>+D58+D71+D74+D77+D86</f>
        <v>0</v>
      </c>
    </row>
    <row r="58" spans="2:4" x14ac:dyDescent="0.35">
      <c r="B58" s="26">
        <v>50101</v>
      </c>
      <c r="C58" s="26" t="s">
        <v>293</v>
      </c>
      <c r="D58" s="27">
        <v>0</v>
      </c>
    </row>
    <row r="59" spans="2:4" x14ac:dyDescent="0.35">
      <c r="B59" s="3">
        <v>5010101</v>
      </c>
      <c r="C59" s="3" t="s">
        <v>294</v>
      </c>
      <c r="D59" s="8">
        <v>0</v>
      </c>
    </row>
    <row r="60" spans="2:4" x14ac:dyDescent="0.35">
      <c r="B60" s="3">
        <v>5010102</v>
      </c>
      <c r="C60" s="3" t="s">
        <v>295</v>
      </c>
      <c r="D60" s="8">
        <v>0</v>
      </c>
    </row>
    <row r="61" spans="2:4" x14ac:dyDescent="0.35">
      <c r="B61" s="3">
        <v>5010103</v>
      </c>
      <c r="C61" s="3" t="s">
        <v>296</v>
      </c>
      <c r="D61" s="8">
        <v>0</v>
      </c>
    </row>
    <row r="62" spans="2:4" x14ac:dyDescent="0.35">
      <c r="B62" s="17">
        <v>5010104</v>
      </c>
      <c r="C62" s="17" t="s">
        <v>297</v>
      </c>
      <c r="D62" s="18">
        <v>0</v>
      </c>
    </row>
    <row r="63" spans="2:4" x14ac:dyDescent="0.35">
      <c r="B63" s="3">
        <v>5010105</v>
      </c>
      <c r="C63" s="3" t="s">
        <v>298</v>
      </c>
      <c r="D63" s="28">
        <v>0</v>
      </c>
    </row>
    <row r="64" spans="2:4" x14ac:dyDescent="0.35">
      <c r="B64" s="3">
        <v>5010106</v>
      </c>
      <c r="C64" s="3" t="s">
        <v>299</v>
      </c>
      <c r="D64" s="28">
        <v>0</v>
      </c>
    </row>
    <row r="65" spans="2:4" x14ac:dyDescent="0.35">
      <c r="B65" s="3">
        <v>5010107</v>
      </c>
      <c r="C65" s="3" t="s">
        <v>300</v>
      </c>
      <c r="D65" s="28">
        <v>0</v>
      </c>
    </row>
    <row r="66" spans="2:4" x14ac:dyDescent="0.35">
      <c r="B66" s="17">
        <v>5010108</v>
      </c>
      <c r="C66" s="17" t="s">
        <v>301</v>
      </c>
      <c r="D66" s="18">
        <v>0</v>
      </c>
    </row>
    <row r="67" spans="2:4" x14ac:dyDescent="0.35">
      <c r="B67" s="3">
        <v>5010109</v>
      </c>
      <c r="C67" s="3" t="s">
        <v>302</v>
      </c>
      <c r="D67" s="8">
        <v>0</v>
      </c>
    </row>
    <row r="68" spans="2:4" x14ac:dyDescent="0.35">
      <c r="B68" s="17">
        <v>5010110</v>
      </c>
      <c r="C68" s="17" t="s">
        <v>303</v>
      </c>
      <c r="D68" s="18">
        <v>0</v>
      </c>
    </row>
    <row r="69" spans="2:4" x14ac:dyDescent="0.35">
      <c r="B69" s="3">
        <v>5010111</v>
      </c>
      <c r="C69" s="3" t="s">
        <v>304</v>
      </c>
      <c r="D69" s="28">
        <v>0</v>
      </c>
    </row>
    <row r="70" spans="2:4" x14ac:dyDescent="0.35">
      <c r="B70" s="17">
        <v>5010112</v>
      </c>
      <c r="C70" s="17" t="s">
        <v>305</v>
      </c>
      <c r="D70" s="18">
        <v>0</v>
      </c>
    </row>
    <row r="71" spans="2:4" x14ac:dyDescent="0.35">
      <c r="B71" s="26">
        <v>50102</v>
      </c>
      <c r="C71" s="26" t="s">
        <v>306</v>
      </c>
      <c r="D71" s="27">
        <f>+D72+D73</f>
        <v>0</v>
      </c>
    </row>
    <row r="72" spans="2:4" x14ac:dyDescent="0.35">
      <c r="B72" s="3">
        <v>5010201</v>
      </c>
      <c r="C72" s="3" t="s">
        <v>307</v>
      </c>
      <c r="D72" s="28">
        <v>0</v>
      </c>
    </row>
    <row r="73" spans="2:4" x14ac:dyDescent="0.35">
      <c r="B73" s="3">
        <v>5010202</v>
      </c>
      <c r="C73" s="3" t="s">
        <v>308</v>
      </c>
      <c r="D73" s="28">
        <v>0</v>
      </c>
    </row>
    <row r="74" spans="2:4" x14ac:dyDescent="0.35">
      <c r="B74" s="26">
        <v>50103</v>
      </c>
      <c r="C74" s="26" t="s">
        <v>309</v>
      </c>
      <c r="D74" s="27">
        <f>+D75+D76</f>
        <v>0</v>
      </c>
    </row>
    <row r="75" spans="2:4" x14ac:dyDescent="0.35">
      <c r="B75" s="3">
        <v>5010301</v>
      </c>
      <c r="C75" s="3" t="s">
        <v>307</v>
      </c>
      <c r="D75" s="28">
        <v>0</v>
      </c>
    </row>
    <row r="76" spans="2:4" x14ac:dyDescent="0.35">
      <c r="B76" s="3">
        <v>5010302</v>
      </c>
      <c r="C76" s="3" t="s">
        <v>310</v>
      </c>
      <c r="D76" s="28">
        <v>0</v>
      </c>
    </row>
    <row r="77" spans="2:4" x14ac:dyDescent="0.35">
      <c r="B77" s="26">
        <v>50104</v>
      </c>
      <c r="C77" s="26" t="s">
        <v>311</v>
      </c>
      <c r="D77" s="27">
        <f>SUM(D78:D85)</f>
        <v>0</v>
      </c>
    </row>
    <row r="78" spans="2:4" x14ac:dyDescent="0.35">
      <c r="B78" s="3">
        <v>5010401</v>
      </c>
      <c r="C78" s="3" t="s">
        <v>312</v>
      </c>
      <c r="D78" s="28">
        <v>0</v>
      </c>
    </row>
    <row r="79" spans="2:4" x14ac:dyDescent="0.35">
      <c r="B79" s="3">
        <v>5010402</v>
      </c>
      <c r="C79" s="3" t="s">
        <v>313</v>
      </c>
      <c r="D79" s="8">
        <v>0</v>
      </c>
    </row>
    <row r="80" spans="2:4" x14ac:dyDescent="0.35">
      <c r="B80" s="3">
        <v>5010403</v>
      </c>
      <c r="C80" s="3" t="s">
        <v>314</v>
      </c>
      <c r="D80" s="8">
        <v>0</v>
      </c>
    </row>
    <row r="81" spans="2:4" x14ac:dyDescent="0.35">
      <c r="B81" s="3">
        <v>5010404</v>
      </c>
      <c r="C81" s="3" t="s">
        <v>315</v>
      </c>
      <c r="D81" s="8">
        <v>0</v>
      </c>
    </row>
    <row r="82" spans="2:4" x14ac:dyDescent="0.35">
      <c r="B82" s="3">
        <v>5010405</v>
      </c>
      <c r="C82" s="3" t="s">
        <v>316</v>
      </c>
      <c r="D82" s="8">
        <v>0</v>
      </c>
    </row>
    <row r="83" spans="2:4" x14ac:dyDescent="0.35">
      <c r="B83" s="3">
        <v>5010406</v>
      </c>
      <c r="C83" s="3" t="s">
        <v>317</v>
      </c>
      <c r="D83" s="28">
        <v>0</v>
      </c>
    </row>
    <row r="84" spans="2:4" x14ac:dyDescent="0.35">
      <c r="B84" s="3">
        <v>5010407</v>
      </c>
      <c r="C84" s="3" t="s">
        <v>318</v>
      </c>
      <c r="D84" s="28">
        <v>0</v>
      </c>
    </row>
    <row r="85" spans="2:4" x14ac:dyDescent="0.35">
      <c r="B85" s="3">
        <v>5010408</v>
      </c>
      <c r="C85" s="3" t="s">
        <v>319</v>
      </c>
      <c r="D85" s="28">
        <v>0</v>
      </c>
    </row>
    <row r="86" spans="2:4" x14ac:dyDescent="0.35">
      <c r="B86" s="26">
        <v>50105</v>
      </c>
      <c r="C86" s="26" t="s">
        <v>320</v>
      </c>
      <c r="D86" s="27">
        <f>+D87</f>
        <v>0</v>
      </c>
    </row>
    <row r="87" spans="2:4" x14ac:dyDescent="0.35">
      <c r="B87" s="3">
        <v>5010501</v>
      </c>
      <c r="C87" s="3" t="s">
        <v>321</v>
      </c>
      <c r="D87" s="8">
        <v>0</v>
      </c>
    </row>
    <row r="88" spans="2:4" x14ac:dyDescent="0.35">
      <c r="B88" s="21">
        <v>502</v>
      </c>
      <c r="C88" s="21" t="s">
        <v>322</v>
      </c>
      <c r="D88" s="22">
        <f>+D89+D133+D178+D217</f>
        <v>0</v>
      </c>
    </row>
    <row r="89" spans="2:4" x14ac:dyDescent="0.35">
      <c r="B89" s="26">
        <v>50201</v>
      </c>
      <c r="C89" s="26" t="s">
        <v>323</v>
      </c>
      <c r="D89" s="27">
        <f>SUM(D90:D108)+D109+D113+D116+D124+D128+D129+D130+D131+D132</f>
        <v>0</v>
      </c>
    </row>
    <row r="90" spans="2:4" x14ac:dyDescent="0.35">
      <c r="B90" s="3">
        <v>5020101</v>
      </c>
      <c r="C90" s="3" t="s">
        <v>324</v>
      </c>
      <c r="D90" s="28">
        <v>0</v>
      </c>
    </row>
    <row r="91" spans="2:4" x14ac:dyDescent="0.35">
      <c r="B91" s="3">
        <v>5020102</v>
      </c>
      <c r="C91" s="3" t="s">
        <v>325</v>
      </c>
      <c r="D91" s="28">
        <v>0</v>
      </c>
    </row>
    <row r="92" spans="2:4" x14ac:dyDescent="0.35">
      <c r="B92" s="3">
        <v>5020103</v>
      </c>
      <c r="C92" s="3" t="s">
        <v>326</v>
      </c>
      <c r="D92" s="28">
        <v>0</v>
      </c>
    </row>
    <row r="93" spans="2:4" x14ac:dyDescent="0.35">
      <c r="B93" s="3">
        <v>5020104</v>
      </c>
      <c r="C93" s="3" t="s">
        <v>310</v>
      </c>
      <c r="D93" s="28">
        <v>0</v>
      </c>
    </row>
    <row r="94" spans="2:4" x14ac:dyDescent="0.35">
      <c r="B94" s="3">
        <v>5020105</v>
      </c>
      <c r="C94" s="3" t="s">
        <v>327</v>
      </c>
      <c r="D94" s="28">
        <v>0</v>
      </c>
    </row>
    <row r="95" spans="2:4" x14ac:dyDescent="0.35">
      <c r="B95" s="3">
        <v>5020106</v>
      </c>
      <c r="C95" s="3" t="s">
        <v>328</v>
      </c>
      <c r="D95" s="8">
        <v>0</v>
      </c>
    </row>
    <row r="96" spans="2:4" x14ac:dyDescent="0.35">
      <c r="B96" s="3">
        <v>5020107</v>
      </c>
      <c r="C96" s="3" t="s">
        <v>329</v>
      </c>
      <c r="D96" s="8">
        <v>0</v>
      </c>
    </row>
    <row r="97" spans="2:4" x14ac:dyDescent="0.35">
      <c r="B97" s="3">
        <v>5020108</v>
      </c>
      <c r="C97" s="3" t="s">
        <v>317</v>
      </c>
      <c r="D97" s="8">
        <v>0</v>
      </c>
    </row>
    <row r="98" spans="2:4" x14ac:dyDescent="0.35">
      <c r="B98" s="3">
        <v>5020109</v>
      </c>
      <c r="C98" s="3" t="s">
        <v>330</v>
      </c>
      <c r="D98" s="28">
        <v>0</v>
      </c>
    </row>
    <row r="99" spans="2:4" x14ac:dyDescent="0.35">
      <c r="B99" s="3">
        <v>5020110</v>
      </c>
      <c r="C99" s="3" t="s">
        <v>331</v>
      </c>
      <c r="D99" s="28">
        <v>0</v>
      </c>
    </row>
    <row r="100" spans="2:4" x14ac:dyDescent="0.35">
      <c r="B100" s="3">
        <v>5020111</v>
      </c>
      <c r="C100" s="3" t="s">
        <v>332</v>
      </c>
      <c r="D100" s="28">
        <v>0</v>
      </c>
    </row>
    <row r="101" spans="2:4" x14ac:dyDescent="0.35">
      <c r="B101" s="3">
        <v>5020112</v>
      </c>
      <c r="C101" s="3" t="s">
        <v>333</v>
      </c>
      <c r="D101" s="28">
        <v>0</v>
      </c>
    </row>
    <row r="102" spans="2:4" x14ac:dyDescent="0.35">
      <c r="B102" s="3">
        <v>5020113</v>
      </c>
      <c r="C102" s="3" t="s">
        <v>334</v>
      </c>
      <c r="D102" s="28">
        <v>0</v>
      </c>
    </row>
    <row r="103" spans="2:4" x14ac:dyDescent="0.35">
      <c r="B103" s="3">
        <v>5020114</v>
      </c>
      <c r="C103" s="3" t="s">
        <v>335</v>
      </c>
      <c r="D103" s="28">
        <v>0</v>
      </c>
    </row>
    <row r="104" spans="2:4" x14ac:dyDescent="0.35">
      <c r="B104" s="3">
        <v>5020115</v>
      </c>
      <c r="C104" s="3" t="s">
        <v>336</v>
      </c>
      <c r="D104" s="28">
        <v>0</v>
      </c>
    </row>
    <row r="105" spans="2:4" x14ac:dyDescent="0.35">
      <c r="B105" s="3">
        <v>5020116</v>
      </c>
      <c r="C105" s="3" t="s">
        <v>337</v>
      </c>
      <c r="D105" s="28">
        <v>0</v>
      </c>
    </row>
    <row r="106" spans="2:4" x14ac:dyDescent="0.35">
      <c r="B106" s="3">
        <v>5020117</v>
      </c>
      <c r="C106" s="3" t="s">
        <v>338</v>
      </c>
      <c r="D106" s="28">
        <v>0</v>
      </c>
    </row>
    <row r="107" spans="2:4" x14ac:dyDescent="0.35">
      <c r="B107" s="3">
        <v>5020118</v>
      </c>
      <c r="C107" s="3" t="s">
        <v>339</v>
      </c>
      <c r="D107" s="28">
        <v>0</v>
      </c>
    </row>
    <row r="108" spans="2:4" x14ac:dyDescent="0.35">
      <c r="B108" s="3">
        <v>5020119</v>
      </c>
      <c r="C108" s="3" t="s">
        <v>340</v>
      </c>
      <c r="D108" s="28">
        <v>0</v>
      </c>
    </row>
    <row r="109" spans="2:4" x14ac:dyDescent="0.35">
      <c r="B109" s="7">
        <v>5020120</v>
      </c>
      <c r="C109" s="7" t="s">
        <v>341</v>
      </c>
      <c r="D109" s="28">
        <v>0</v>
      </c>
    </row>
    <row r="110" spans="2:4" x14ac:dyDescent="0.35">
      <c r="B110" s="3">
        <v>502012001</v>
      </c>
      <c r="C110" s="3" t="s">
        <v>342</v>
      </c>
      <c r="D110" s="28">
        <v>0</v>
      </c>
    </row>
    <row r="111" spans="2:4" x14ac:dyDescent="0.35">
      <c r="B111" s="3">
        <v>502012002</v>
      </c>
      <c r="C111" s="3" t="s">
        <v>118</v>
      </c>
      <c r="D111" s="28">
        <v>0</v>
      </c>
    </row>
    <row r="112" spans="2:4" x14ac:dyDescent="0.35">
      <c r="B112" s="3">
        <v>502012003</v>
      </c>
      <c r="C112" s="3" t="s">
        <v>343</v>
      </c>
      <c r="D112" s="28">
        <v>0</v>
      </c>
    </row>
    <row r="113" spans="2:4" x14ac:dyDescent="0.35">
      <c r="B113" s="7">
        <v>5020121</v>
      </c>
      <c r="C113" s="7" t="s">
        <v>344</v>
      </c>
      <c r="D113" s="28">
        <v>0</v>
      </c>
    </row>
    <row r="114" spans="2:4" x14ac:dyDescent="0.35">
      <c r="B114" s="3">
        <v>502012101</v>
      </c>
      <c r="C114" s="3" t="s">
        <v>345</v>
      </c>
      <c r="D114" s="28">
        <v>0</v>
      </c>
    </row>
    <row r="115" spans="2:4" x14ac:dyDescent="0.35">
      <c r="B115" s="3">
        <v>502012102</v>
      </c>
      <c r="C115" s="3" t="s">
        <v>346</v>
      </c>
      <c r="D115" s="28">
        <v>0</v>
      </c>
    </row>
    <row r="116" spans="2:4" x14ac:dyDescent="0.35">
      <c r="B116" s="7">
        <v>5020122</v>
      </c>
      <c r="C116" s="7" t="s">
        <v>347</v>
      </c>
      <c r="D116" s="28">
        <v>0</v>
      </c>
    </row>
    <row r="117" spans="2:4" x14ac:dyDescent="0.35">
      <c r="B117" s="3">
        <v>502012201</v>
      </c>
      <c r="C117" s="3" t="s">
        <v>342</v>
      </c>
      <c r="D117" s="28">
        <v>0</v>
      </c>
    </row>
    <row r="118" spans="2:4" x14ac:dyDescent="0.35">
      <c r="B118" s="3">
        <v>502012202</v>
      </c>
      <c r="C118" s="3" t="s">
        <v>74</v>
      </c>
      <c r="D118" s="28">
        <v>0</v>
      </c>
    </row>
    <row r="119" spans="2:4" x14ac:dyDescent="0.35">
      <c r="B119" s="3">
        <v>502012203</v>
      </c>
      <c r="C119" s="3" t="s">
        <v>348</v>
      </c>
      <c r="D119" s="28">
        <v>0</v>
      </c>
    </row>
    <row r="120" spans="2:4" x14ac:dyDescent="0.35">
      <c r="B120" s="3">
        <v>502012204</v>
      </c>
      <c r="C120" s="3" t="s">
        <v>345</v>
      </c>
      <c r="D120" s="28">
        <v>0</v>
      </c>
    </row>
    <row r="121" spans="2:4" x14ac:dyDescent="0.35">
      <c r="B121" s="3">
        <v>502012205</v>
      </c>
      <c r="C121" s="3" t="s">
        <v>349</v>
      </c>
      <c r="D121" s="28">
        <v>0</v>
      </c>
    </row>
    <row r="122" spans="2:4" x14ac:dyDescent="0.35">
      <c r="B122" s="3">
        <v>502012206</v>
      </c>
      <c r="C122" s="3" t="s">
        <v>346</v>
      </c>
      <c r="D122" s="28">
        <v>0</v>
      </c>
    </row>
    <row r="123" spans="2:4" x14ac:dyDescent="0.35">
      <c r="B123" s="3">
        <v>502012207</v>
      </c>
      <c r="C123" s="3" t="s">
        <v>350</v>
      </c>
      <c r="D123" s="28">
        <v>0</v>
      </c>
    </row>
    <row r="124" spans="2:4" x14ac:dyDescent="0.35">
      <c r="B124" s="7">
        <v>5020123</v>
      </c>
      <c r="C124" s="7" t="s">
        <v>351</v>
      </c>
      <c r="D124" s="28">
        <v>0</v>
      </c>
    </row>
    <row r="125" spans="2:4" x14ac:dyDescent="0.35">
      <c r="B125" s="3">
        <v>502012301</v>
      </c>
      <c r="C125" s="3" t="s">
        <v>352</v>
      </c>
      <c r="D125" s="28">
        <v>0</v>
      </c>
    </row>
    <row r="126" spans="2:4" x14ac:dyDescent="0.35">
      <c r="B126" s="3">
        <v>502012302</v>
      </c>
      <c r="C126" s="3" t="s">
        <v>353</v>
      </c>
      <c r="D126" s="28">
        <v>0</v>
      </c>
    </row>
    <row r="127" spans="2:4" x14ac:dyDescent="0.35">
      <c r="B127" s="3">
        <v>502012303</v>
      </c>
      <c r="C127" s="3" t="s">
        <v>354</v>
      </c>
      <c r="D127" s="28">
        <v>0</v>
      </c>
    </row>
    <row r="128" spans="2:4" x14ac:dyDescent="0.35">
      <c r="B128" s="7">
        <v>5020124</v>
      </c>
      <c r="C128" s="7" t="s">
        <v>355</v>
      </c>
      <c r="D128" s="28">
        <v>0</v>
      </c>
    </row>
    <row r="129" spans="2:4" x14ac:dyDescent="0.35">
      <c r="B129" s="7">
        <v>5020125</v>
      </c>
      <c r="C129" s="7" t="s">
        <v>356</v>
      </c>
      <c r="D129" s="28">
        <v>0</v>
      </c>
    </row>
    <row r="130" spans="2:4" x14ac:dyDescent="0.35">
      <c r="B130" s="7">
        <v>5020126</v>
      </c>
      <c r="C130" s="7" t="s">
        <v>357</v>
      </c>
      <c r="D130" s="28">
        <v>0</v>
      </c>
    </row>
    <row r="131" spans="2:4" x14ac:dyDescent="0.35">
      <c r="B131" s="7">
        <v>5020127</v>
      </c>
      <c r="C131" s="7" t="s">
        <v>358</v>
      </c>
      <c r="D131" s="28">
        <v>0</v>
      </c>
    </row>
    <row r="132" spans="2:4" x14ac:dyDescent="0.35">
      <c r="B132" s="7">
        <v>5020128</v>
      </c>
      <c r="C132" s="7" t="s">
        <v>359</v>
      </c>
      <c r="D132" s="28">
        <v>0</v>
      </c>
    </row>
    <row r="133" spans="2:4" x14ac:dyDescent="0.35">
      <c r="B133" s="26">
        <v>50202</v>
      </c>
      <c r="C133" s="26" t="s">
        <v>360</v>
      </c>
      <c r="D133" s="27">
        <f>SUM(D134:D154)+D158+D161+D169+D173+D174+D175+D176+D177</f>
        <v>0</v>
      </c>
    </row>
    <row r="134" spans="2:4" x14ac:dyDescent="0.35">
      <c r="B134" s="3">
        <v>5020201</v>
      </c>
      <c r="C134" s="3" t="s">
        <v>324</v>
      </c>
      <c r="D134" s="28">
        <v>0</v>
      </c>
    </row>
    <row r="135" spans="2:4" x14ac:dyDescent="0.35">
      <c r="B135" s="3">
        <v>5020202</v>
      </c>
      <c r="C135" s="3" t="s">
        <v>325</v>
      </c>
      <c r="D135" s="28">
        <v>0</v>
      </c>
    </row>
    <row r="136" spans="2:4" x14ac:dyDescent="0.35">
      <c r="B136" s="3">
        <v>5020203</v>
      </c>
      <c r="C136" s="3" t="s">
        <v>326</v>
      </c>
      <c r="D136" s="28">
        <v>0</v>
      </c>
    </row>
    <row r="137" spans="2:4" x14ac:dyDescent="0.35">
      <c r="B137" s="3">
        <v>5020204</v>
      </c>
      <c r="C137" s="3" t="s">
        <v>310</v>
      </c>
      <c r="D137" s="28">
        <v>0</v>
      </c>
    </row>
    <row r="138" spans="2:4" x14ac:dyDescent="0.35">
      <c r="B138" s="3">
        <v>5020205</v>
      </c>
      <c r="C138" s="3" t="s">
        <v>327</v>
      </c>
      <c r="D138" s="28">
        <v>0</v>
      </c>
    </row>
    <row r="139" spans="2:4" x14ac:dyDescent="0.35">
      <c r="B139" s="3">
        <v>5020206</v>
      </c>
      <c r="C139" s="3" t="s">
        <v>328</v>
      </c>
      <c r="D139" s="28">
        <v>0</v>
      </c>
    </row>
    <row r="140" spans="2:4" x14ac:dyDescent="0.35">
      <c r="B140" s="3">
        <v>5020207</v>
      </c>
      <c r="C140" s="3" t="s">
        <v>329</v>
      </c>
      <c r="D140" s="28">
        <v>0</v>
      </c>
    </row>
    <row r="141" spans="2:4" x14ac:dyDescent="0.35">
      <c r="B141" s="3">
        <v>5020208</v>
      </c>
      <c r="C141" s="3" t="s">
        <v>317</v>
      </c>
      <c r="D141" s="28">
        <v>0</v>
      </c>
    </row>
    <row r="142" spans="2:4" x14ac:dyDescent="0.35">
      <c r="B142" s="3">
        <v>5020209</v>
      </c>
      <c r="C142" s="3" t="s">
        <v>330</v>
      </c>
      <c r="D142" s="28">
        <v>0</v>
      </c>
    </row>
    <row r="143" spans="2:4" x14ac:dyDescent="0.35">
      <c r="B143" s="3">
        <v>5020210</v>
      </c>
      <c r="C143" s="3" t="s">
        <v>331</v>
      </c>
      <c r="D143" s="28">
        <v>0</v>
      </c>
    </row>
    <row r="144" spans="2:4" x14ac:dyDescent="0.35">
      <c r="B144" s="3">
        <v>5020211</v>
      </c>
      <c r="C144" s="3" t="s">
        <v>332</v>
      </c>
      <c r="D144" s="28">
        <v>0</v>
      </c>
    </row>
    <row r="145" spans="2:4" x14ac:dyDescent="0.35">
      <c r="B145" s="3">
        <v>5020212</v>
      </c>
      <c r="C145" s="3" t="s">
        <v>333</v>
      </c>
      <c r="D145" s="28">
        <v>0</v>
      </c>
    </row>
    <row r="146" spans="2:4" x14ac:dyDescent="0.35">
      <c r="B146" s="3">
        <v>5020213</v>
      </c>
      <c r="C146" s="3" t="s">
        <v>334</v>
      </c>
      <c r="D146" s="28">
        <v>0</v>
      </c>
    </row>
    <row r="147" spans="2:4" x14ac:dyDescent="0.35">
      <c r="B147" s="3">
        <v>5020214</v>
      </c>
      <c r="C147" s="3" t="s">
        <v>335</v>
      </c>
      <c r="D147" s="28">
        <v>0</v>
      </c>
    </row>
    <row r="148" spans="2:4" x14ac:dyDescent="0.35">
      <c r="B148" s="3">
        <v>5020215</v>
      </c>
      <c r="C148" s="3" t="s">
        <v>336</v>
      </c>
      <c r="D148" s="28">
        <v>0</v>
      </c>
    </row>
    <row r="149" spans="2:4" x14ac:dyDescent="0.35">
      <c r="B149" s="3">
        <v>5020216</v>
      </c>
      <c r="C149" s="3" t="s">
        <v>337</v>
      </c>
      <c r="D149" s="28">
        <v>0</v>
      </c>
    </row>
    <row r="150" spans="2:4" x14ac:dyDescent="0.35">
      <c r="B150" s="3">
        <v>5020217</v>
      </c>
      <c r="C150" s="3" t="s">
        <v>338</v>
      </c>
      <c r="D150" s="28">
        <v>0</v>
      </c>
    </row>
    <row r="151" spans="2:4" x14ac:dyDescent="0.35">
      <c r="B151" s="3">
        <v>5020218</v>
      </c>
      <c r="C151" s="3" t="s">
        <v>339</v>
      </c>
      <c r="D151" s="28">
        <v>0</v>
      </c>
    </row>
    <row r="152" spans="2:4" x14ac:dyDescent="0.35">
      <c r="B152" s="3">
        <v>5020219</v>
      </c>
      <c r="C152" s="3" t="s">
        <v>340</v>
      </c>
      <c r="D152" s="28">
        <v>0</v>
      </c>
    </row>
    <row r="153" spans="2:4" x14ac:dyDescent="0.35">
      <c r="B153" s="3">
        <v>5020220</v>
      </c>
      <c r="C153" s="3" t="s">
        <v>361</v>
      </c>
      <c r="D153" s="28">
        <v>0</v>
      </c>
    </row>
    <row r="154" spans="2:4" x14ac:dyDescent="0.35">
      <c r="B154" s="7">
        <v>5020221</v>
      </c>
      <c r="C154" s="7" t="s">
        <v>362</v>
      </c>
      <c r="D154" s="28">
        <v>0</v>
      </c>
    </row>
    <row r="155" spans="2:4" x14ac:dyDescent="0.35">
      <c r="B155" s="3">
        <v>502022101</v>
      </c>
      <c r="C155" s="3" t="s">
        <v>342</v>
      </c>
      <c r="D155" s="28">
        <v>0</v>
      </c>
    </row>
    <row r="156" spans="2:4" x14ac:dyDescent="0.35">
      <c r="B156" s="3">
        <v>502022102</v>
      </c>
      <c r="C156" s="3" t="s">
        <v>118</v>
      </c>
      <c r="D156" s="28">
        <v>0</v>
      </c>
    </row>
    <row r="157" spans="2:4" x14ac:dyDescent="0.35">
      <c r="B157" s="3">
        <v>502022103</v>
      </c>
      <c r="C157" s="3" t="s">
        <v>343</v>
      </c>
      <c r="D157" s="28">
        <v>0</v>
      </c>
    </row>
    <row r="158" spans="2:4" x14ac:dyDescent="0.35">
      <c r="B158" s="7">
        <v>5020222</v>
      </c>
      <c r="C158" s="7" t="s">
        <v>344</v>
      </c>
      <c r="D158" s="28">
        <v>0</v>
      </c>
    </row>
    <row r="159" spans="2:4" x14ac:dyDescent="0.35">
      <c r="B159" s="3">
        <v>502022201</v>
      </c>
      <c r="C159" s="3" t="s">
        <v>345</v>
      </c>
      <c r="D159" s="28">
        <v>0</v>
      </c>
    </row>
    <row r="160" spans="2:4" x14ac:dyDescent="0.35">
      <c r="B160" s="3">
        <v>502022202</v>
      </c>
      <c r="C160" s="3" t="s">
        <v>346</v>
      </c>
      <c r="D160" s="28">
        <v>0</v>
      </c>
    </row>
    <row r="161" spans="2:4" x14ac:dyDescent="0.35">
      <c r="B161" s="7">
        <v>5020223</v>
      </c>
      <c r="C161" s="7" t="s">
        <v>363</v>
      </c>
      <c r="D161" s="28">
        <v>0</v>
      </c>
    </row>
    <row r="162" spans="2:4" x14ac:dyDescent="0.35">
      <c r="B162" s="3">
        <v>502022301</v>
      </c>
      <c r="C162" s="3" t="s">
        <v>342</v>
      </c>
      <c r="D162" s="28">
        <v>0</v>
      </c>
    </row>
    <row r="163" spans="2:4" x14ac:dyDescent="0.35">
      <c r="B163" s="3">
        <v>502022302</v>
      </c>
      <c r="C163" s="3" t="s">
        <v>74</v>
      </c>
      <c r="D163" s="28">
        <v>0</v>
      </c>
    </row>
    <row r="164" spans="2:4" x14ac:dyDescent="0.35">
      <c r="B164" s="3">
        <v>502022303</v>
      </c>
      <c r="C164" s="3" t="s">
        <v>348</v>
      </c>
      <c r="D164" s="28">
        <v>0</v>
      </c>
    </row>
    <row r="165" spans="2:4" x14ac:dyDescent="0.35">
      <c r="B165" s="3">
        <v>502022304</v>
      </c>
      <c r="C165" s="3" t="s">
        <v>345</v>
      </c>
      <c r="D165" s="28">
        <v>0</v>
      </c>
    </row>
    <row r="166" spans="2:4" x14ac:dyDescent="0.35">
      <c r="B166" s="3">
        <v>502022305</v>
      </c>
      <c r="C166" s="3" t="s">
        <v>349</v>
      </c>
      <c r="D166" s="28">
        <v>0</v>
      </c>
    </row>
    <row r="167" spans="2:4" x14ac:dyDescent="0.35">
      <c r="B167" s="3">
        <v>502022306</v>
      </c>
      <c r="C167" s="3" t="s">
        <v>346</v>
      </c>
      <c r="D167" s="28">
        <v>0</v>
      </c>
    </row>
    <row r="168" spans="2:4" x14ac:dyDescent="0.35">
      <c r="B168" s="3">
        <v>502022307</v>
      </c>
      <c r="C168" s="3" t="s">
        <v>350</v>
      </c>
      <c r="D168" s="28">
        <v>0</v>
      </c>
    </row>
    <row r="169" spans="2:4" x14ac:dyDescent="0.35">
      <c r="B169" s="7">
        <v>5020224</v>
      </c>
      <c r="C169" s="7" t="s">
        <v>364</v>
      </c>
      <c r="D169" s="28">
        <v>0</v>
      </c>
    </row>
    <row r="170" spans="2:4" x14ac:dyDescent="0.35">
      <c r="B170" s="3">
        <v>502022401</v>
      </c>
      <c r="C170" s="3" t="s">
        <v>352</v>
      </c>
      <c r="D170" s="28">
        <v>0</v>
      </c>
    </row>
    <row r="171" spans="2:4" x14ac:dyDescent="0.35">
      <c r="B171" s="3">
        <v>502022402</v>
      </c>
      <c r="C171" s="3" t="s">
        <v>353</v>
      </c>
      <c r="D171" s="28">
        <v>0</v>
      </c>
    </row>
    <row r="172" spans="2:4" x14ac:dyDescent="0.35">
      <c r="B172" s="3">
        <v>502022403</v>
      </c>
      <c r="C172" s="3" t="s">
        <v>354</v>
      </c>
      <c r="D172" s="28">
        <v>0</v>
      </c>
    </row>
    <row r="173" spans="2:4" x14ac:dyDescent="0.35">
      <c r="B173" s="7">
        <v>5020225</v>
      </c>
      <c r="C173" s="7" t="s">
        <v>355</v>
      </c>
      <c r="D173" s="28">
        <v>0</v>
      </c>
    </row>
    <row r="174" spans="2:4" x14ac:dyDescent="0.35">
      <c r="B174" s="7">
        <v>5020226</v>
      </c>
      <c r="C174" s="7" t="s">
        <v>356</v>
      </c>
      <c r="D174" s="28">
        <v>0</v>
      </c>
    </row>
    <row r="175" spans="2:4" x14ac:dyDescent="0.35">
      <c r="B175" s="7">
        <v>5020227</v>
      </c>
      <c r="C175" s="7" t="s">
        <v>357</v>
      </c>
      <c r="D175" s="28">
        <v>0</v>
      </c>
    </row>
    <row r="176" spans="2:4" x14ac:dyDescent="0.35">
      <c r="B176" s="7">
        <v>5020228</v>
      </c>
      <c r="C176" s="7" t="s">
        <v>358</v>
      </c>
      <c r="D176" s="28">
        <v>0</v>
      </c>
    </row>
    <row r="177" spans="2:4" x14ac:dyDescent="0.35">
      <c r="B177" s="7">
        <v>5020229</v>
      </c>
      <c r="C177" s="7" t="s">
        <v>359</v>
      </c>
      <c r="D177" s="28">
        <v>0</v>
      </c>
    </row>
    <row r="178" spans="2:4" x14ac:dyDescent="0.35">
      <c r="B178" s="26">
        <v>50203</v>
      </c>
      <c r="C178" s="26" t="s">
        <v>365</v>
      </c>
      <c r="D178" s="27">
        <f>+D179+D184+D191+D200+D205+D210+D211+D212+D213+D214+D215+D216</f>
        <v>0</v>
      </c>
    </row>
    <row r="179" spans="2:4" x14ac:dyDescent="0.35">
      <c r="B179" s="7">
        <v>5020301</v>
      </c>
      <c r="C179" s="7" t="s">
        <v>252</v>
      </c>
      <c r="D179" s="28">
        <v>0</v>
      </c>
    </row>
    <row r="180" spans="2:4" x14ac:dyDescent="0.35">
      <c r="B180" s="3">
        <v>502030101</v>
      </c>
      <c r="C180" s="3" t="s">
        <v>366</v>
      </c>
      <c r="D180" s="28">
        <v>0</v>
      </c>
    </row>
    <row r="181" spans="2:4" x14ac:dyDescent="0.35">
      <c r="B181" s="3">
        <v>502030102</v>
      </c>
      <c r="C181" s="3" t="s">
        <v>367</v>
      </c>
      <c r="D181" s="28">
        <v>0</v>
      </c>
    </row>
    <row r="182" spans="2:4" x14ac:dyDescent="0.35">
      <c r="B182" s="3">
        <v>502030103</v>
      </c>
      <c r="C182" s="3" t="s">
        <v>368</v>
      </c>
      <c r="D182" s="28">
        <v>0</v>
      </c>
    </row>
    <row r="183" spans="2:4" x14ac:dyDescent="0.35">
      <c r="B183" s="3">
        <v>502030104</v>
      </c>
      <c r="C183" s="3" t="s">
        <v>369</v>
      </c>
      <c r="D183" s="28">
        <v>0</v>
      </c>
    </row>
    <row r="184" spans="2:4" x14ac:dyDescent="0.35">
      <c r="B184" s="7">
        <v>5020302</v>
      </c>
      <c r="C184" s="7" t="s">
        <v>331</v>
      </c>
      <c r="D184" s="28">
        <v>0</v>
      </c>
    </row>
    <row r="185" spans="2:4" x14ac:dyDescent="0.35">
      <c r="B185" s="3">
        <v>502030201</v>
      </c>
      <c r="C185" s="3" t="s">
        <v>370</v>
      </c>
      <c r="D185" s="28">
        <v>0</v>
      </c>
    </row>
    <row r="186" spans="2:4" x14ac:dyDescent="0.35">
      <c r="B186" s="3">
        <v>50203020101</v>
      </c>
      <c r="C186" s="3" t="s">
        <v>260</v>
      </c>
      <c r="D186" s="28">
        <v>0</v>
      </c>
    </row>
    <row r="187" spans="2:4" x14ac:dyDescent="0.35">
      <c r="B187" s="3">
        <v>50203020103</v>
      </c>
      <c r="C187" s="3" t="s">
        <v>200</v>
      </c>
      <c r="D187" s="28">
        <v>0</v>
      </c>
    </row>
    <row r="188" spans="2:4" x14ac:dyDescent="0.35">
      <c r="B188" s="3">
        <v>50203020104</v>
      </c>
      <c r="C188" s="3" t="s">
        <v>261</v>
      </c>
      <c r="D188" s="28">
        <v>0</v>
      </c>
    </row>
    <row r="189" spans="2:4" x14ac:dyDescent="0.35">
      <c r="B189" s="3">
        <v>50203020105</v>
      </c>
      <c r="C189" s="3" t="s">
        <v>262</v>
      </c>
      <c r="D189" s="28">
        <v>0</v>
      </c>
    </row>
    <row r="190" spans="2:4" x14ac:dyDescent="0.35">
      <c r="B190" s="3">
        <v>50203020106</v>
      </c>
      <c r="C190" s="3" t="s">
        <v>263</v>
      </c>
      <c r="D190" s="28">
        <v>0</v>
      </c>
    </row>
    <row r="191" spans="2:4" x14ac:dyDescent="0.35">
      <c r="B191" s="7">
        <v>5020303</v>
      </c>
      <c r="C191" s="7" t="s">
        <v>264</v>
      </c>
      <c r="D191" s="28">
        <v>0</v>
      </c>
    </row>
    <row r="192" spans="2:4" x14ac:dyDescent="0.35">
      <c r="B192" s="3">
        <v>502030301</v>
      </c>
      <c r="C192" s="3" t="s">
        <v>265</v>
      </c>
      <c r="D192" s="28">
        <v>0</v>
      </c>
    </row>
    <row r="193" spans="2:4" x14ac:dyDescent="0.35">
      <c r="B193" s="3">
        <v>502030302</v>
      </c>
      <c r="C193" s="3" t="s">
        <v>266</v>
      </c>
      <c r="D193" s="28">
        <v>0</v>
      </c>
    </row>
    <row r="194" spans="2:4" x14ac:dyDescent="0.35">
      <c r="B194" s="3">
        <v>502030303</v>
      </c>
      <c r="C194" s="3" t="s">
        <v>267</v>
      </c>
      <c r="D194" s="28">
        <v>0</v>
      </c>
    </row>
    <row r="195" spans="2:4" x14ac:dyDescent="0.35">
      <c r="B195" s="3">
        <v>502030304</v>
      </c>
      <c r="C195" s="3" t="s">
        <v>268</v>
      </c>
      <c r="D195" s="28">
        <v>0</v>
      </c>
    </row>
    <row r="196" spans="2:4" x14ac:dyDescent="0.35">
      <c r="B196" s="3">
        <v>502030305</v>
      </c>
      <c r="C196" s="3" t="s">
        <v>269</v>
      </c>
      <c r="D196" s="28">
        <v>0</v>
      </c>
    </row>
    <row r="197" spans="2:4" x14ac:dyDescent="0.35">
      <c r="B197" s="3">
        <v>502030306</v>
      </c>
      <c r="C197" s="3" t="s">
        <v>270</v>
      </c>
      <c r="D197" s="28">
        <v>0</v>
      </c>
    </row>
    <row r="198" spans="2:4" x14ac:dyDescent="0.35">
      <c r="B198" s="3">
        <v>502030307</v>
      </c>
      <c r="C198" s="3" t="s">
        <v>271</v>
      </c>
      <c r="D198" s="28">
        <v>0</v>
      </c>
    </row>
    <row r="199" spans="2:4" x14ac:dyDescent="0.35">
      <c r="B199" s="3">
        <v>502030308</v>
      </c>
      <c r="C199" s="3" t="s">
        <v>272</v>
      </c>
      <c r="D199" s="28">
        <v>0</v>
      </c>
    </row>
    <row r="200" spans="2:4" x14ac:dyDescent="0.35">
      <c r="B200" s="7">
        <v>5020304</v>
      </c>
      <c r="C200" s="7" t="s">
        <v>273</v>
      </c>
      <c r="D200" s="28">
        <v>0</v>
      </c>
    </row>
    <row r="201" spans="2:4" x14ac:dyDescent="0.35">
      <c r="B201" s="3">
        <v>502030401</v>
      </c>
      <c r="C201" s="3" t="s">
        <v>274</v>
      </c>
      <c r="D201" s="28">
        <v>0</v>
      </c>
    </row>
    <row r="202" spans="2:4" x14ac:dyDescent="0.35">
      <c r="B202" s="3">
        <v>502030402</v>
      </c>
      <c r="C202" s="3" t="s">
        <v>275</v>
      </c>
      <c r="D202" s="28">
        <v>0</v>
      </c>
    </row>
    <row r="203" spans="2:4" x14ac:dyDescent="0.35">
      <c r="B203" s="3">
        <v>502030403</v>
      </c>
      <c r="C203" s="3" t="s">
        <v>276</v>
      </c>
      <c r="D203" s="28">
        <v>0</v>
      </c>
    </row>
    <row r="204" spans="2:4" x14ac:dyDescent="0.35">
      <c r="B204" s="3">
        <v>502030404</v>
      </c>
      <c r="C204" s="3" t="s">
        <v>16</v>
      </c>
      <c r="D204" s="28">
        <v>0</v>
      </c>
    </row>
    <row r="205" spans="2:4" x14ac:dyDescent="0.35">
      <c r="B205" s="7">
        <v>5020305</v>
      </c>
      <c r="C205" s="7" t="s">
        <v>371</v>
      </c>
      <c r="D205" s="28">
        <v>0</v>
      </c>
    </row>
    <row r="206" spans="2:4" x14ac:dyDescent="0.35">
      <c r="B206" s="3">
        <v>502030501</v>
      </c>
      <c r="C206" s="3" t="s">
        <v>372</v>
      </c>
      <c r="D206" s="28">
        <v>0</v>
      </c>
    </row>
    <row r="207" spans="2:4" x14ac:dyDescent="0.35">
      <c r="B207" s="3">
        <v>502030502</v>
      </c>
      <c r="C207" s="3" t="s">
        <v>373</v>
      </c>
      <c r="D207" s="28">
        <v>0</v>
      </c>
    </row>
    <row r="208" spans="2:4" x14ac:dyDescent="0.35">
      <c r="B208" s="3">
        <v>502030503</v>
      </c>
      <c r="C208" s="3" t="s">
        <v>374</v>
      </c>
      <c r="D208" s="28">
        <v>0</v>
      </c>
    </row>
    <row r="209" spans="2:4" x14ac:dyDescent="0.35">
      <c r="B209" s="3">
        <v>502030504</v>
      </c>
      <c r="C209" s="3" t="s">
        <v>16</v>
      </c>
      <c r="D209" s="28">
        <v>0</v>
      </c>
    </row>
    <row r="210" spans="2:4" x14ac:dyDescent="0.35">
      <c r="B210" s="7">
        <v>5020306</v>
      </c>
      <c r="C210" s="7" t="s">
        <v>375</v>
      </c>
      <c r="D210" s="28">
        <v>0</v>
      </c>
    </row>
    <row r="211" spans="2:4" x14ac:dyDescent="0.35">
      <c r="B211" s="7">
        <v>5020307</v>
      </c>
      <c r="C211" s="7" t="s">
        <v>376</v>
      </c>
      <c r="D211" s="28">
        <v>0</v>
      </c>
    </row>
    <row r="212" spans="2:4" x14ac:dyDescent="0.35">
      <c r="B212" s="7">
        <v>5020308</v>
      </c>
      <c r="C212" s="7" t="s">
        <v>280</v>
      </c>
      <c r="D212" s="28">
        <v>0</v>
      </c>
    </row>
    <row r="213" spans="2:4" x14ac:dyDescent="0.35">
      <c r="B213" s="7">
        <v>5020309</v>
      </c>
      <c r="C213" s="7" t="s">
        <v>377</v>
      </c>
      <c r="D213" s="10">
        <v>0</v>
      </c>
    </row>
    <row r="214" spans="2:4" x14ac:dyDescent="0.35">
      <c r="B214" s="7">
        <v>5020310</v>
      </c>
      <c r="C214" s="7" t="s">
        <v>378</v>
      </c>
      <c r="D214" s="10">
        <v>0</v>
      </c>
    </row>
    <row r="215" spans="2:4" x14ac:dyDescent="0.35">
      <c r="B215" s="7">
        <v>5020311</v>
      </c>
      <c r="C215" s="7" t="s">
        <v>379</v>
      </c>
      <c r="D215" s="10">
        <v>0</v>
      </c>
    </row>
    <row r="216" spans="2:4" x14ac:dyDescent="0.35">
      <c r="B216" s="7">
        <v>5020312</v>
      </c>
      <c r="C216" s="7" t="s">
        <v>380</v>
      </c>
      <c r="D216" s="10">
        <v>0</v>
      </c>
    </row>
    <row r="217" spans="2:4" x14ac:dyDescent="0.35">
      <c r="B217" s="26">
        <v>50204</v>
      </c>
      <c r="C217" s="26" t="s">
        <v>359</v>
      </c>
      <c r="D217" s="27">
        <f>+D218+D219</f>
        <v>0</v>
      </c>
    </row>
    <row r="218" spans="2:4" x14ac:dyDescent="0.35">
      <c r="B218" s="3">
        <v>5020401</v>
      </c>
      <c r="C218" s="3" t="s">
        <v>381</v>
      </c>
      <c r="D218" s="8">
        <v>0</v>
      </c>
    </row>
    <row r="219" spans="2:4" x14ac:dyDescent="0.35">
      <c r="B219" s="3">
        <v>5020402</v>
      </c>
      <c r="C219" s="3" t="s">
        <v>16</v>
      </c>
      <c r="D219" s="8">
        <v>0</v>
      </c>
    </row>
    <row r="220" spans="2:4" x14ac:dyDescent="0.35">
      <c r="B220" s="21">
        <v>600</v>
      </c>
      <c r="C220" s="21" t="s">
        <v>382</v>
      </c>
      <c r="D220" s="22">
        <f>+D3-D57-D88</f>
        <v>0</v>
      </c>
    </row>
    <row r="221" spans="2:4" x14ac:dyDescent="0.35">
      <c r="B221" s="26">
        <v>601</v>
      </c>
      <c r="C221" s="26" t="s">
        <v>383</v>
      </c>
      <c r="D221" s="27">
        <v>0</v>
      </c>
    </row>
    <row r="222" spans="2:4" x14ac:dyDescent="0.35">
      <c r="B222" s="26">
        <v>602</v>
      </c>
      <c r="C222" s="26" t="s">
        <v>384</v>
      </c>
      <c r="D222" s="27">
        <v>0</v>
      </c>
    </row>
    <row r="223" spans="2:4" x14ac:dyDescent="0.35">
      <c r="B223" s="26">
        <v>603</v>
      </c>
      <c r="C223" s="26" t="s">
        <v>385</v>
      </c>
      <c r="D223" s="27">
        <f>+D222*25%</f>
        <v>0</v>
      </c>
    </row>
    <row r="224" spans="2:4" x14ac:dyDescent="0.35">
      <c r="B224" s="26">
        <v>604</v>
      </c>
      <c r="C224" s="26" t="s">
        <v>386</v>
      </c>
      <c r="D224" s="27">
        <v>0</v>
      </c>
    </row>
    <row r="225" spans="2:4" x14ac:dyDescent="0.35">
      <c r="B225" s="26">
        <v>605</v>
      </c>
      <c r="C225" s="26" t="s">
        <v>387</v>
      </c>
      <c r="D225" s="27">
        <v>0</v>
      </c>
    </row>
    <row r="226" spans="2:4" x14ac:dyDescent="0.35">
      <c r="B226" s="26">
        <v>606</v>
      </c>
      <c r="C226" s="26" t="s">
        <v>388</v>
      </c>
      <c r="D226" s="27">
        <v>0</v>
      </c>
    </row>
    <row r="227" spans="2:4" x14ac:dyDescent="0.35">
      <c r="B227" s="26">
        <v>607</v>
      </c>
      <c r="C227" s="26" t="s">
        <v>389</v>
      </c>
      <c r="D227" s="27">
        <f>+D224</f>
        <v>0</v>
      </c>
    </row>
    <row r="228" spans="2:4" x14ac:dyDescent="0.35">
      <c r="B228" s="26">
        <v>700</v>
      </c>
      <c r="C228" s="26" t="s">
        <v>390</v>
      </c>
      <c r="D228" s="27">
        <v>0</v>
      </c>
    </row>
    <row r="229" spans="2:4" x14ac:dyDescent="0.35">
      <c r="B229" s="26">
        <v>701</v>
      </c>
      <c r="C229" s="26" t="s">
        <v>391</v>
      </c>
      <c r="D229" s="27">
        <v>0</v>
      </c>
    </row>
    <row r="230" spans="2:4" x14ac:dyDescent="0.35">
      <c r="B230" s="26">
        <v>702</v>
      </c>
      <c r="C230" s="26" t="s">
        <v>392</v>
      </c>
      <c r="D230" s="27">
        <v>0</v>
      </c>
    </row>
    <row r="231" spans="2:4" x14ac:dyDescent="0.35">
      <c r="B231" s="26">
        <v>703</v>
      </c>
      <c r="C231" s="26" t="s">
        <v>383</v>
      </c>
      <c r="D231" s="27">
        <v>0</v>
      </c>
    </row>
    <row r="232" spans="2:4" x14ac:dyDescent="0.35">
      <c r="B232" s="26">
        <v>704</v>
      </c>
      <c r="C232" s="26" t="s">
        <v>393</v>
      </c>
      <c r="D232" s="27">
        <f>+D230-D231</f>
        <v>0</v>
      </c>
    </row>
    <row r="233" spans="2:4" x14ac:dyDescent="0.35">
      <c r="B233" s="26">
        <v>705</v>
      </c>
      <c r="C233" s="26" t="s">
        <v>385</v>
      </c>
      <c r="D233" s="27">
        <f>+D232*25%</f>
        <v>0</v>
      </c>
    </row>
    <row r="234" spans="2:4" x14ac:dyDescent="0.35">
      <c r="B234" s="26">
        <v>706</v>
      </c>
      <c r="C234" s="26" t="s">
        <v>394</v>
      </c>
      <c r="D234" s="27">
        <f>+D230-D231-D233</f>
        <v>0</v>
      </c>
    </row>
    <row r="235" spans="2:4" x14ac:dyDescent="0.35">
      <c r="B235" s="26">
        <v>707</v>
      </c>
      <c r="C235" s="26" t="s">
        <v>395</v>
      </c>
      <c r="D235" s="27">
        <v>0</v>
      </c>
    </row>
    <row r="236" spans="2:4" x14ac:dyDescent="0.35">
      <c r="B236" s="7">
        <v>800</v>
      </c>
      <c r="C236" s="7" t="s">
        <v>396</v>
      </c>
      <c r="D236" s="10">
        <f>SUM(D237:D245)</f>
        <v>0</v>
      </c>
    </row>
    <row r="237" spans="2:4" x14ac:dyDescent="0.35">
      <c r="B237" s="3">
        <v>80001</v>
      </c>
      <c r="C237" s="3" t="s">
        <v>397</v>
      </c>
      <c r="D237" s="8">
        <v>0</v>
      </c>
    </row>
    <row r="238" spans="2:4" x14ac:dyDescent="0.35">
      <c r="B238" s="3">
        <v>80002</v>
      </c>
      <c r="C238" s="3" t="s">
        <v>398</v>
      </c>
      <c r="D238" s="8">
        <v>0</v>
      </c>
    </row>
    <row r="239" spans="2:4" x14ac:dyDescent="0.35">
      <c r="B239" s="3">
        <v>80003</v>
      </c>
      <c r="C239" s="3" t="s">
        <v>399</v>
      </c>
      <c r="D239" s="8">
        <v>0</v>
      </c>
    </row>
    <row r="240" spans="2:4" x14ac:dyDescent="0.35">
      <c r="B240" s="3">
        <v>80004</v>
      </c>
      <c r="C240" s="3" t="s">
        <v>400</v>
      </c>
      <c r="D240" s="8">
        <v>0</v>
      </c>
    </row>
    <row r="241" spans="2:4" x14ac:dyDescent="0.35">
      <c r="B241" s="3">
        <v>80005</v>
      </c>
      <c r="C241" s="3" t="s">
        <v>401</v>
      </c>
      <c r="D241" s="8">
        <v>0</v>
      </c>
    </row>
    <row r="242" spans="2:4" x14ac:dyDescent="0.35">
      <c r="B242" s="17">
        <v>80006</v>
      </c>
      <c r="C242" s="17" t="s">
        <v>402</v>
      </c>
      <c r="D242" s="18">
        <v>0</v>
      </c>
    </row>
    <row r="243" spans="2:4" x14ac:dyDescent="0.35">
      <c r="B243" s="3">
        <v>80007</v>
      </c>
      <c r="C243" s="3" t="s">
        <v>403</v>
      </c>
      <c r="D243" s="8">
        <v>0</v>
      </c>
    </row>
    <row r="244" spans="2:4" x14ac:dyDescent="0.35">
      <c r="B244" s="3">
        <v>80008</v>
      </c>
      <c r="C244" s="3" t="s">
        <v>404</v>
      </c>
      <c r="D244" s="8">
        <v>0</v>
      </c>
    </row>
    <row r="245" spans="2:4" x14ac:dyDescent="0.35">
      <c r="B245" s="3">
        <v>80009</v>
      </c>
      <c r="C245" s="3" t="s">
        <v>405</v>
      </c>
      <c r="D245" s="8">
        <v>0</v>
      </c>
    </row>
    <row r="246" spans="2:4" x14ac:dyDescent="0.35">
      <c r="B246" s="26">
        <v>801</v>
      </c>
      <c r="C246" s="26" t="s">
        <v>406</v>
      </c>
      <c r="D246" s="27">
        <f>+D247+D248</f>
        <v>0</v>
      </c>
    </row>
    <row r="247" spans="2:4" x14ac:dyDescent="0.35">
      <c r="B247" s="3">
        <v>80101</v>
      </c>
      <c r="C247" s="3" t="s">
        <v>407</v>
      </c>
      <c r="D247" s="8">
        <v>0</v>
      </c>
    </row>
    <row r="248" spans="2:4" x14ac:dyDescent="0.35">
      <c r="B248" s="3">
        <v>80102</v>
      </c>
      <c r="C248" s="3" t="s">
        <v>408</v>
      </c>
      <c r="D248" s="8">
        <v>0</v>
      </c>
    </row>
  </sheetData>
  <mergeCells count="1">
    <mergeCell ref="B1:D1"/>
  </mergeCells>
  <pageMargins left="0.7" right="0.7" top="0.75" bottom="0.75" header="0.3" footer="0.3"/>
  <pageSetup paperSize="9" orientation="portrait" verticalDpi="598" r:id="rId1"/>
  <ignoredErrors>
    <ignoredError sqref="D40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ExportarArchivoDetalle2Txt">
                <anchor moveWithCells="1" sizeWithCells="1">
                  <from>
                    <xdr:col>4</xdr:col>
                    <xdr:colOff>368300</xdr:colOff>
                    <xdr:row>0</xdr:row>
                    <xdr:rowOff>101600</xdr:rowOff>
                  </from>
                  <to>
                    <xdr:col>6</xdr:col>
                    <xdr:colOff>254000</xdr:colOff>
                    <xdr:row>2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SITUAC FINANC</vt:lpstr>
      <vt:lpstr>ESTADO RESULTADOS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2025-10-06T18:07:37Z</dcterms:modified>
</cp:coreProperties>
</file>